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false"/>
  <bookViews>
    <workbookView activeTab="0" firstSheet="0" showHorizontalScroll="true" showSheetTabs="true" showVerticalScroll="true"/>
  </bookViews>
  <sheets>
    <sheet name="Export" sheetId="1" state="visible" r:id="rId1"/>
  </sheets>
  <definedNames/>
  <calcPr calcId="0" calcMode="auto"/>
</workbook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2">
    <font>
      <name val="Calibri"/>
      <charset val="1"/>
      <family val="0"/>
      <sz val="11"/>
    </font>
    <font>
      <color rgb="FF0000F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borderId="0" fillId="0" fontId="0" numFmtId="164" xfId="0" applyFont="true"/>
    <xf borderId="0" fillId="0" fontId="1" numFmtId="165" xfId="0" applyFont="true"/>
    <xf borderId="0" fillId="0" fontId="0" numFmtId="165" xfId="0" applyFont="true"/>
    <xf borderId="0" fillId="0" fontId="0" numFmtId="166" xfId="0" applyFont="true"/>
  </cellXfs>
  <cellStyles count="1">
    <cellStyle builtinId="0" customBuiltin="false" name="Normal" xf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r="http://schemas.microsoft.com/office/spreadsheetml/2014/revision" xr:uid="{00E12897-31CC-42C0-9469-B49922113D32}">
  <dimension ref="A1:R11"/>
  <sheetViews>
    <sheetView workbookViewId="0" view="normal" topLeftCell="A1" tabSelected="true">
      <selection pane="topLeft" activeCell="A1" sqref="A1"/>
    </sheetView>
  </sheetViews>
  <cols>
    <col min="1" max="1" width="25.00000000" customWidth="1"/>
    <col min="2" max="2" width="70.00000000" customWidth="1"/>
    <col min="3" max="3" width="10.00000000" customWidth="1"/>
    <col min="4" max="4" width="70.00000000" customWidth="1"/>
    <col min="5" max="5" width="15.00000000" customWidth="1"/>
    <col min="6" max="6" width="20.00000000" customWidth="1"/>
    <col min="7" max="7" width="20.00000000" customWidth="1"/>
    <col min="8" max="8" width="20.00000000" customWidth="1"/>
    <col min="9" max="9" width="15.00000000" customWidth="1"/>
    <col min="10" max="10" width="30.00000000" customWidth="1"/>
    <col min="11" max="11" width="15.00000000" customWidth="1"/>
    <col min="12" max="12" width="50.00000000" customWidth="1"/>
    <col min="13" max="13" width="15.00000000" customWidth="1"/>
    <col min="14" max="14" width="30.00000000" customWidth="1"/>
    <col min="15" max="15" width="20.00000000" customWidth="1"/>
    <col min="16" max="16" width="20.00000000" customWidth="1"/>
    <col min="17" max="17" width="30.00000000" customWidth="1"/>
    <col min="18" max="18" width="30.00000000" customWidth="1"/>
  </cols>
  <sheetData>
    <row r="1">
      <c r="A1" s="0" t="inlineStr">
        <is>
          <t xml:space="preserve">Номер договора</t>
        </is>
      </c>
      <c r="B1" s="0" t="inlineStr">
        <is>
          <t xml:space="preserve">Краткое содержание</t>
        </is>
      </c>
      <c r="C1" s="0" t="inlineStr">
        <is>
          <t xml:space="preserve">Номер объявления</t>
        </is>
      </c>
      <c r="D1" s="0" t="inlineStr">
        <is>
          <t xml:space="preserve">Объявление</t>
        </is>
      </c>
      <c r="E1" s="0" t="inlineStr">
        <is>
          <t xml:space="preserve">Статус договора</t>
        </is>
      </c>
      <c r="F1" s="0" t="inlineStr">
        <is>
          <t xml:space="preserve">Заключен</t>
        </is>
      </c>
      <c r="G1" s="0" t="inlineStr">
        <is>
          <t xml:space="preserve">Планируемая дата исполнения</t>
        </is>
      </c>
      <c r="H1" s="0" t="inlineStr">
        <is>
          <t xml:space="preserve">Срок действия</t>
        </is>
      </c>
      <c r="I1" s="0" t="inlineStr">
        <is>
          <t xml:space="preserve">Сумма договора</t>
        </is>
      </c>
      <c r="J1" s="0" t="inlineStr">
        <is>
          <t xml:space="preserve">Способ закупки</t>
        </is>
      </c>
      <c r="K1" s="0" t="inlineStr">
        <is>
          <t xml:space="preserve">БИН организатора</t>
        </is>
      </c>
      <c r="L1" s="0" t="inlineStr">
        <is>
          <t xml:space="preserve">Организатор</t>
        </is>
      </c>
      <c r="M1" s="0" t="inlineStr">
        <is>
          <t xml:space="preserve">БИН/ИИН поставщика</t>
        </is>
      </c>
      <c r="N1" s="0" t="inlineStr">
        <is>
          <t xml:space="preserve">Поставщик</t>
        </is>
      </c>
      <c r="O1" s="0" t="inlineStr">
        <is>
          <t xml:space="preserve">E-mail поставщика</t>
        </is>
      </c>
      <c r="P1" s="0" t="inlineStr">
        <is>
          <t xml:space="preserve">Телефон поставщика</t>
        </is>
      </c>
      <c r="Q1" s="0" t="inlineStr">
        <is>
          <t xml:space="preserve">Наименование банка поставщика</t>
        </is>
      </c>
      <c r="R1" s="0" t="inlineStr">
        <is>
          <t xml:space="preserve">БИК поставщика</t>
        </is>
      </c>
    </row>
    <row r="2">
      <c r="A2" s="1">
        <f>HYPERLINK("https://tenderplus.kz/contract/22479471","1078482/2025/1")</f>
      </c>
      <c r="B2" s="2" t="inlineStr">
        <is>
          <t xml:space="preserve">Поставка набора реагентов</t>
        </is>
      </c>
      <c r="C2" s="2"/>
      <c r="D2" s="2" t="inlineStr">
        <is>
          <t xml:space="preserve">Химические реактивы</t>
        </is>
      </c>
      <c r="E2" s="2" t="inlineStr">
        <is>
          <t xml:space="preserve">Подписан</t>
        </is>
      </c>
      <c r="F2" s="2" t="inlineStr">
        <is>
          <t xml:space="preserve">2025-04-01 20:26:31</t>
        </is>
      </c>
      <c r="G2" s="2"/>
      <c r="H2" s="2" t="inlineStr">
        <is>
          <t xml:space="preserve">2025-12-31</t>
        </is>
      </c>
      <c r="I2" s="3">
        <v>339360.000</v>
      </c>
      <c r="J2" s="2"/>
      <c r="K2" s="2" t="inlineStr">
        <is>
          <t xml:space="preserve">110740016162</t>
        </is>
      </c>
      <c r="L2" s="2" t="inlineStr">
        <is>
          <t xml:space="preserve">ТОВАРИЩЕСТВО С ОГРАНИЧЕННОЙ ОТВЕТСТВЕННОСТЬЮ KARABATAN UTILITY SOLUTIONS</t>
        </is>
      </c>
      <c r="M2" s="2"/>
      <c r="N2" s="2"/>
      <c r="O2" s="2"/>
      <c r="P2" s="2" t="inlineStr">
        <is>
          <t xml:space="preserve">+73832395193</t>
        </is>
      </c>
      <c r="Q2" s="2"/>
      <c r="R2" s="2" t="inlineStr">
        <is>
          <t xml:space="preserve">_________________</t>
        </is>
      </c>
    </row>
    <row r="3">
      <c r="A3" s="1">
        <f>HYPERLINK("https://tenderplus.kz/contract/22479472","1091778/2025/2")</f>
      </c>
      <c r="B3" s="2" t="inlineStr">
        <is>
          <t xml:space="preserve">Бытовая техника для морских судов</t>
        </is>
      </c>
      <c r="C3" s="2"/>
      <c r="D3" s="2" t="inlineStr">
        <is>
          <t xml:space="preserve">Бытовая техника (для морских судов)</t>
        </is>
      </c>
      <c r="E3" s="2" t="inlineStr">
        <is>
          <t xml:space="preserve">Подписан</t>
        </is>
      </c>
      <c r="F3" s="2" t="inlineStr">
        <is>
          <t xml:space="preserve">2025-04-01 20:23:48</t>
        </is>
      </c>
      <c r="G3" s="2"/>
      <c r="H3" s="2" t="inlineStr">
        <is>
          <t xml:space="preserve">2025-06-10</t>
        </is>
      </c>
      <c r="I3" s="3">
        <v>1229961.850</v>
      </c>
      <c r="J3" s="2"/>
      <c r="K3" s="2" t="inlineStr">
        <is>
          <t xml:space="preserve">981240000488</t>
        </is>
      </c>
      <c r="L3" s="2" t="inlineStr">
        <is>
          <t xml:space="preserve">ТОВАРИЩЕСТВО С ОГРАНИЧЕННОЙ ОТВЕТСТВЕННОСТЬЮ НАЦИОНАЛЬНАЯ МОРСКАЯ СУДОХОДНАЯ КОМПАНИЯ КАЗМОРТРАНСФЛОТ</t>
        </is>
      </c>
      <c r="M3" s="2" t="inlineStr">
        <is>
          <t xml:space="preserve">930615451424</t>
        </is>
      </c>
      <c r="N3" s="2" t="inlineStr">
        <is>
          <t xml:space="preserve">ИП Алтыншаш</t>
        </is>
      </c>
      <c r="O3" s="2" t="inlineStr">
        <is>
          <t xml:space="preserve">Zhoni190695@gmail.com</t>
        </is>
      </c>
      <c r="P3" s="2" t="inlineStr">
        <is>
          <t xml:space="preserve">+7 (705) 264-7127</t>
        </is>
      </c>
      <c r="Q3" s="2" t="inlineStr">
        <is>
          <t xml:space="preserve">АО Народный Банк Казахстана </t>
        </is>
      </c>
      <c r="R3" s="2" t="inlineStr">
        <is>
          <t xml:space="preserve">HSBKKZKX</t>
        </is>
      </c>
    </row>
    <row r="4">
      <c r="A4" s="1">
        <f>HYPERLINK("https://tenderplus.kz/contract/22479438","991040001202/250062/00")</f>
      </c>
      <c r="B4" s="2" t="inlineStr">
        <is>
          <t xml:space="preserve">Шланг растяжной 60м</t>
        </is>
      </c>
      <c r="C4" s="2" t="inlineStr">
        <is>
          <t xml:space="preserve">14342046-1</t>
        </is>
      </c>
      <c r="D4" s="2" t="inlineStr">
        <is>
          <t xml:space="preserve">Приобретение хоз.товары</t>
        </is>
      </c>
      <c r="E4" s="2" t="inlineStr">
        <is>
          <t xml:space="preserve">Действует</t>
        </is>
      </c>
      <c r="F4" s="2" t="inlineStr">
        <is>
          <t xml:space="preserve">2025-04-01 20:19:48</t>
        </is>
      </c>
      <c r="G4" s="2" t="inlineStr">
        <is>
          <t xml:space="preserve">2025-12-31 12:31:26</t>
        </is>
      </c>
      <c r="H4" s="2" t="inlineStr">
        <is>
          <t xml:space="preserve">2025-12-31</t>
        </is>
      </c>
      <c r="I4" s="3">
        <v>15798.000</v>
      </c>
      <c r="J4" s="2" t="inlineStr">
        <is>
          <t xml:space="preserve">Из одного источника по несостоявшимся закупкам</t>
        </is>
      </c>
      <c r="K4" s="2" t="inlineStr">
        <is>
          <t xml:space="preserve">991040001202</t>
        </is>
      </c>
      <c r="L4" s="2" t="inlineStr">
        <is>
          <t xml:space="preserve">КОММУНАЛЬНОЕ ГОСУДАРСТВЕННОЕ УЧРЕЖДЕНИЕ СРЕДНЯЯ ОБЩЕОБРАЗОВАТЕЛЬНАЯ ШКОЛА № 36 ОТДЕЛА ОБРАЗОВАНИЯ ГОРОДА СЕМЕЙ УПРАВЛЕНИЯ ОБРАЗОВАНИЯ ОБЛАСТИ АБАЙ</t>
        </is>
      </c>
      <c r="M4" s="2" t="inlineStr">
        <is>
          <t xml:space="preserve">700715400258</t>
        </is>
      </c>
      <c r="N4" s="2" t="inlineStr">
        <is>
          <t xml:space="preserve">ИП Ускенбаева Шолпан</t>
        </is>
      </c>
      <c r="O4" s="2" t="inlineStr">
        <is>
          <t xml:space="preserve">uskenbayeva70@bk.ru</t>
        </is>
      </c>
      <c r="P4" s="2" t="inlineStr">
        <is>
          <t xml:space="preserve">+77773388507</t>
        </is>
      </c>
      <c r="Q4" s="2" t="inlineStr">
        <is>
          <t xml:space="preserve">АО Народный Банк Казахстана</t>
        </is>
      </c>
      <c r="R4" s="2" t="inlineStr">
        <is>
          <t xml:space="preserve">HSBKKZKX</t>
        </is>
      </c>
    </row>
    <row r="5">
      <c r="A5" s="1">
        <f>HYPERLINK("https://tenderplus.kz/contract/22479452","941240000371/250206/00")</f>
      </c>
      <c r="B5" s="2" t="inlineStr">
        <is>
          <t xml:space="preserve">Визуально-техническое обследование с выдачей заключения здания школ(5 объектов)</t>
        </is>
      </c>
      <c r="C5" s="2" t="inlineStr">
        <is>
          <t xml:space="preserve">14295110-1</t>
        </is>
      </c>
      <c r="D5" s="2" t="inlineStr">
        <is>
          <t xml:space="preserve">Визуально-техническое обследование с выдачей заключения здания школ(5 объектов)</t>
        </is>
      </c>
      <c r="E5" s="2" t="inlineStr">
        <is>
          <t xml:space="preserve">Действует</t>
        </is>
      </c>
      <c r="F5" s="2" t="inlineStr">
        <is>
          <t xml:space="preserve">2025-04-01 20:18:49</t>
        </is>
      </c>
      <c r="G5" s="2" t="inlineStr">
        <is>
          <t xml:space="preserve">2025-12-31 15:34:36</t>
        </is>
      </c>
      <c r="H5" s="2" t="inlineStr">
        <is>
          <t xml:space="preserve">2025-12-31</t>
        </is>
      </c>
      <c r="I5" s="3">
        <v>180000.000</v>
      </c>
      <c r="J5" s="2" t="inlineStr">
        <is>
          <t xml:space="preserve">Запрос ценовых предложений</t>
        </is>
      </c>
      <c r="K5" s="2" t="inlineStr">
        <is>
          <t xml:space="preserve">941240000371</t>
        </is>
      </c>
      <c r="L5" s="2" t="inlineStr">
        <is>
          <t xml:space="preserve">ГОСУДАРСТВЕННОЕ УЧРЕЖДЕНИЕ ОТДЕЛ ОБРАЗОВАНИЯ КАЗТАЛОВСКОГО РАЙОНА УПРАВЛЕНИЯ ОБРАЗОВАНИЯ АКИМАТА ЗАПАДНО-КАЗАХСТАНСКОЙ ОБЛАСТИ</t>
        </is>
      </c>
      <c r="M5" s="2" t="inlineStr">
        <is>
          <t xml:space="preserve">221140037723</t>
        </is>
      </c>
      <c r="N5" s="2" t="inlineStr">
        <is>
          <t xml:space="preserve">ТОВАРИЩЕСТВО С ОГРАНИЧЕННОЙ ОТВЕТСТВЕННОСТЬЮ WEST KAZAKHSTAN SURVEY</t>
        </is>
      </c>
      <c r="O5" s="2" t="inlineStr">
        <is>
          <t xml:space="preserve">wksurvey@mail.ru</t>
        </is>
      </c>
      <c r="P5" s="2" t="inlineStr">
        <is>
          <t xml:space="preserve">7775660770</t>
        </is>
      </c>
      <c r="Q5" s="2" t="inlineStr">
        <is>
          <t xml:space="preserve">Акционерное общество First Heartland Jusan Bank</t>
        </is>
      </c>
      <c r="R5" s="2" t="inlineStr">
        <is>
          <t xml:space="preserve">TSESKZKA</t>
        </is>
      </c>
    </row>
    <row r="6">
      <c r="A6" s="1">
        <f>HYPERLINK("https://tenderplus.kz/contract/22479462","670140000020/250048/00")</f>
      </c>
      <c r="B6" s="2" t="inlineStr">
        <is>
          <t xml:space="preserve">Стиральный порошок</t>
        </is>
      </c>
      <c r="C6" s="2" t="inlineStr">
        <is>
          <t xml:space="preserve">14288509-1</t>
        </is>
      </c>
      <c r="D6" s="2" t="inlineStr">
        <is>
          <t xml:space="preserve">средства для уборки</t>
        </is>
      </c>
      <c r="E6" s="2" t="inlineStr">
        <is>
          <t xml:space="preserve">Действует</t>
        </is>
      </c>
      <c r="F6" s="2" t="inlineStr">
        <is>
          <t xml:space="preserve">2025-04-01 20:18:44</t>
        </is>
      </c>
      <c r="G6" s="2" t="inlineStr">
        <is>
          <t xml:space="preserve">2025-06-30 12:29:38</t>
        </is>
      </c>
      <c r="H6" s="2" t="inlineStr">
        <is>
          <t xml:space="preserve">2025-12-31</t>
        </is>
      </c>
      <c r="I6" s="3">
        <v>19980.000</v>
      </c>
      <c r="J6" s="2" t="inlineStr">
        <is>
          <t xml:space="preserve">Запрос ценовых предложений</t>
        </is>
      </c>
      <c r="K6" s="2" t="inlineStr">
        <is>
          <t xml:space="preserve">670140000020</t>
        </is>
      </c>
      <c r="L6" s="2" t="inlineStr">
        <is>
          <t xml:space="preserve">КОММУНАЛЬНОЕ ГОСУДАРСТВЕННОЕ УЧРЕЖДЕНИЕ «СРЕДНЯЯ ШКОЛА№4» ГОСУДАРСТВЕННОГО УЧРЕЖДЕНИЯ «ОТДЕЛ ОБРАЗОВАНИЯ ПО ГОРОДУ ТЕКЕЛИ УПРАВЛЕНИЯ ОБРАЗОВАНИЯ ОБЛАСТИ ЖЕТІСУ»</t>
        </is>
      </c>
      <c r="M6" s="2" t="inlineStr">
        <is>
          <t xml:space="preserve">931127301075</t>
        </is>
      </c>
      <c r="N6" s="2" t="inlineStr">
        <is>
          <t xml:space="preserve">Ип Даулет</t>
        </is>
      </c>
      <c r="O6" s="2" t="inlineStr">
        <is>
          <t xml:space="preserve">eskeldi-project@mail.ru</t>
        </is>
      </c>
      <c r="P6" s="2" t="inlineStr">
        <is>
          <t xml:space="preserve">87781703013</t>
        </is>
      </c>
      <c r="Q6" s="2" t="inlineStr">
        <is>
          <t xml:space="preserve">АО Bereke Bank</t>
        </is>
      </c>
      <c r="R6" s="2" t="inlineStr">
        <is>
          <t xml:space="preserve">BRKEKZKA</t>
        </is>
      </c>
    </row>
    <row r="7">
      <c r="A7" s="1">
        <f>HYPERLINK("https://tenderplus.kz/contract/22479461","081240007893/250038/00")</f>
      </c>
      <c r="B7" s="2" t="inlineStr">
        <is>
          <t xml:space="preserve">Жидкое мыло</t>
        </is>
      </c>
      <c r="C7" s="2" t="inlineStr">
        <is>
          <t xml:space="preserve">14293532-1</t>
        </is>
      </c>
      <c r="D7" s="2" t="inlineStr">
        <is>
          <t xml:space="preserve">Приобретение хозяйственных товаров</t>
        </is>
      </c>
      <c r="E7" s="2" t="inlineStr">
        <is>
          <t xml:space="preserve">Действует</t>
        </is>
      </c>
      <c r="F7" s="2" t="inlineStr">
        <is>
          <t xml:space="preserve">2025-04-01 20:18:40</t>
        </is>
      </c>
      <c r="G7" s="2" t="inlineStr">
        <is>
          <t xml:space="preserve">2025-04-30 09:43:03</t>
        </is>
      </c>
      <c r="H7" s="2" t="inlineStr">
        <is>
          <t xml:space="preserve">2025-12-31</t>
        </is>
      </c>
      <c r="I7" s="3">
        <v>17920.000</v>
      </c>
      <c r="J7" s="2" t="inlineStr">
        <is>
          <t xml:space="preserve">Из одного источника по несостоявшимся закупкам</t>
        </is>
      </c>
      <c r="K7" s="2" t="inlineStr">
        <is>
          <t xml:space="preserve">081240007893</t>
        </is>
      </c>
      <c r="L7" s="2" t="inlineStr">
        <is>
          <t xml:space="preserve">ТОВАРИЩЕСТВО С ОГРАНИЧЕННОЙ ОТВЕТСТВЕННОСТЬЮ ҚЫЗЫЛЖАР-АҚПАРАТ АКИМАТА СЕВЕРО-КАЗАХСТАНСКОЙ ОБЛАСТИ</t>
        </is>
      </c>
      <c r="M7" s="2" t="inlineStr">
        <is>
          <t xml:space="preserve">221140047156</t>
        </is>
      </c>
      <c r="N7" s="2" t="inlineStr">
        <is>
          <t xml:space="preserve">ТОВАРИЩЕСТВО С ОГРАНИЧЕННОЙ ОТВЕТСТВЕННОСТЬЮ TREND DISTRIBUTION</t>
        </is>
      </c>
      <c r="O7" s="2" t="inlineStr">
        <is>
          <t xml:space="preserve">abdinur2505@gmail.com</t>
        </is>
      </c>
      <c r="P7" s="2" t="inlineStr">
        <is>
          <t xml:space="preserve">87055445813</t>
        </is>
      </c>
      <c r="Q7" s="2" t="inlineStr">
        <is>
          <t xml:space="preserve">АО KASPI BANK</t>
        </is>
      </c>
      <c r="R7" s="2" t="inlineStr">
        <is>
          <t xml:space="preserve">CASPKZKA</t>
        </is>
      </c>
    </row>
    <row r="8">
      <c r="A8" s="1">
        <f>HYPERLINK("https://tenderplus.kz/contract/22479439","990240005953/250019/00")</f>
      </c>
      <c r="B8" s="2" t="inlineStr">
        <is>
          <t xml:space="preserve">Приобретение хозтоваров</t>
        </is>
      </c>
      <c r="C8" s="2" t="inlineStr">
        <is>
          <t xml:space="preserve">14312600-1</t>
        </is>
      </c>
      <c r="D8" s="2" t="inlineStr">
        <is>
          <t xml:space="preserve">Приобретение хозяйственных товаров</t>
        </is>
      </c>
      <c r="E8" s="2" t="inlineStr">
        <is>
          <t xml:space="preserve">Действует</t>
        </is>
      </c>
      <c r="F8" s="2" t="inlineStr">
        <is>
          <t xml:space="preserve">2025-04-01 20:18:21</t>
        </is>
      </c>
      <c r="G8" s="2" t="inlineStr">
        <is>
          <t xml:space="preserve">2025-05-31 15:49:24</t>
        </is>
      </c>
      <c r="H8" s="2" t="inlineStr">
        <is>
          <t xml:space="preserve">2025-12-31</t>
        </is>
      </c>
      <c r="I8" s="3">
        <v>23950.000</v>
      </c>
      <c r="J8" s="2" t="inlineStr">
        <is>
          <t xml:space="preserve">Запрос ценовых предложений</t>
        </is>
      </c>
      <c r="K8" s="2" t="inlineStr">
        <is>
          <t xml:space="preserve">990240005953</t>
        </is>
      </c>
      <c r="L8" s="2" t="inlineStr">
        <is>
          <t xml:space="preserve">КОММУНАЛЬНОЕ ГОСУДАРСТВЕННОЕ УЧРЕЖДЕНИЕ ДЕТСКО-ЮНОШЕСКАЯ СПОРТИВНАЯ ШКОЛА РАЙОНА АҚҚУЛЫ УПРАВЛЕНИЯ ФИЗИЧЕСКОЙ КУЛЬТУРЫ И СПОРТА ПАВЛОДАРСКОЙ ОБЛАСТИ, АКИМАТА ПАВЛОДАРСКОЙ ОБЛАСТИ</t>
        </is>
      </c>
      <c r="M8" s="2" t="inlineStr">
        <is>
          <t xml:space="preserve">700715400258</t>
        </is>
      </c>
      <c r="N8" s="2" t="inlineStr">
        <is>
          <t xml:space="preserve">ИП Ускенбаева Шолпан</t>
        </is>
      </c>
      <c r="O8" s="2" t="inlineStr">
        <is>
          <t xml:space="preserve">uskenbayeva70@bk.ru</t>
        </is>
      </c>
      <c r="P8" s="2" t="inlineStr">
        <is>
          <t xml:space="preserve">+77773388507</t>
        </is>
      </c>
      <c r="Q8" s="2" t="inlineStr">
        <is>
          <t xml:space="preserve">АО Народный Банк Казахстана</t>
        </is>
      </c>
      <c r="R8" s="2" t="inlineStr">
        <is>
          <t xml:space="preserve">HSBKKZKX</t>
        </is>
      </c>
    </row>
    <row r="9">
      <c r="A9" s="1">
        <f>HYPERLINK("https://tenderplus.kz/contract/22479441","140940006693/250045/00")</f>
      </c>
      <c r="B9" s="2" t="inlineStr">
        <is>
          <t xml:space="preserve">Работы по уборке (удалению) снега</t>
        </is>
      </c>
      <c r="C9" s="2" t="inlineStr">
        <is>
          <t xml:space="preserve">14282641-1</t>
        </is>
      </c>
      <c r="D9" s="2" t="inlineStr">
        <is>
          <t xml:space="preserve">Работы по уборке (удалению) снега</t>
        </is>
      </c>
      <c r="E9" s="2" t="inlineStr">
        <is>
          <t xml:space="preserve">Действует</t>
        </is>
      </c>
      <c r="F9" s="2" t="inlineStr">
        <is>
          <t xml:space="preserve">2025-04-01 20:18:06</t>
        </is>
      </c>
      <c r="G9" s="2" t="inlineStr">
        <is>
          <t xml:space="preserve">2025-12-31 11:10:43</t>
        </is>
      </c>
      <c r="H9" s="2" t="inlineStr">
        <is>
          <t xml:space="preserve">2025-12-31</t>
        </is>
      </c>
      <c r="I9" s="3">
        <v>470000.000</v>
      </c>
      <c r="J9" s="2" t="inlineStr">
        <is>
          <t xml:space="preserve">Запрос ценовых предложений</t>
        </is>
      </c>
      <c r="K9" s="2" t="inlineStr">
        <is>
          <t xml:space="preserve">140940006693</t>
        </is>
      </c>
      <c r="L9" s="2" t="inlineStr">
        <is>
          <t xml:space="preserve">ГОСУДАРСТВЕННОЕ КОММУНАЛЬНОЕ ПРЕДПРИЯТИЕ НА ПРАВЕ ХОЗЯЙСТВЕННОГО ВЕДЕНИЯ «ШКОЛА ГИМНАЗИЯ № 78 ИМЕНИ СМАГУЛА САДУАКАСУЛЫ» АКИМАТА ГОРОДА АСТАНЫ</t>
        </is>
      </c>
      <c r="M9" s="2" t="inlineStr">
        <is>
          <t xml:space="preserve">010202601831</t>
        </is>
      </c>
      <c r="N9" s="2" t="inlineStr">
        <is>
          <t xml:space="preserve">ИП Асем</t>
        </is>
      </c>
      <c r="O9" s="2" t="inlineStr">
        <is>
          <t xml:space="preserve">ubaidullaasem@gmail.com</t>
        </is>
      </c>
      <c r="P9" s="2" t="inlineStr">
        <is>
          <t xml:space="preserve">+77086262406</t>
        </is>
      </c>
      <c r="Q9" s="2" t="inlineStr">
        <is>
          <t xml:space="preserve">АО KASPI BANK</t>
        </is>
      </c>
      <c r="R9" s="2" t="inlineStr">
        <is>
          <t xml:space="preserve">CASPKZKA</t>
        </is>
      </c>
    </row>
    <row r="10">
      <c r="A10" s="1">
        <f>HYPERLINK("https://tenderplus.kz/contract/22479420","020640000103/250037/00")</f>
      </c>
      <c r="B10" s="2" t="inlineStr">
        <is>
          <t xml:space="preserve">лапша, быстрого приготовления</t>
        </is>
      </c>
      <c r="C10" s="2" t="inlineStr">
        <is>
          <t xml:space="preserve">14371713-1</t>
        </is>
      </c>
      <c r="D10" s="2" t="inlineStr">
        <is>
          <t xml:space="preserve">покупка продуктов питания</t>
        </is>
      </c>
      <c r="E10" s="2" t="inlineStr">
        <is>
          <t xml:space="preserve">Действует</t>
        </is>
      </c>
      <c r="F10" s="2" t="inlineStr">
        <is>
          <t xml:space="preserve">2025-04-01 20:17:49</t>
        </is>
      </c>
      <c r="G10" s="2" t="inlineStr">
        <is>
          <t xml:space="preserve">2025-06-30 17:15:20</t>
        </is>
      </c>
      <c r="H10" s="2" t="inlineStr">
        <is>
          <t xml:space="preserve">2025-12-31</t>
        </is>
      </c>
      <c r="I10" s="3">
        <v>89700.000</v>
      </c>
      <c r="J10" s="2" t="inlineStr">
        <is>
          <t xml:space="preserve">Из одного источника по несостоявшимся закупкам</t>
        </is>
      </c>
      <c r="K10" s="2" t="inlineStr">
        <is>
          <t xml:space="preserve">020640000103</t>
        </is>
      </c>
      <c r="L10" s="2" t="inlineStr">
        <is>
          <t xml:space="preserve">ГОСУДАРСТВЕННОЕ УЧРЕЖДЕНИЕ АППАРАТ АКИМА ОРДАБАСЫНСКОГО РАЙОНА</t>
        </is>
      </c>
      <c r="M10" s="2" t="inlineStr">
        <is>
          <t xml:space="preserve">970217400245</t>
        </is>
      </c>
      <c r="N10" s="2" t="inlineStr">
        <is>
          <t xml:space="preserve">ИП МӨЛДІР ТЕМІРҚЫЗЫ</t>
        </is>
      </c>
      <c r="O10" s="2" t="inlineStr">
        <is>
          <t xml:space="preserve">moldir.alimzhanova@inbox.ru</t>
        </is>
      </c>
      <c r="P10" s="2" t="inlineStr">
        <is>
          <t xml:space="preserve">+77711373773</t>
        </is>
      </c>
      <c r="Q10" s="2" t="inlineStr">
        <is>
          <t xml:space="preserve">АО Хоум Кредит Банк</t>
        </is>
      </c>
      <c r="R10" s="2" t="inlineStr">
        <is>
          <t xml:space="preserve">INLMKZKA</t>
        </is>
      </c>
    </row>
    <row r="11">
      <c r="A11" s="1">
        <f>HYPERLINK("https://tenderplus.kz/contract/22479427","990440005891/250217/00")</f>
      </c>
      <c r="B11" s="2" t="inlineStr">
        <is>
          <t xml:space="preserve">говядина  для ИНТЕРНАТА Сосновкая СОШ</t>
        </is>
      </c>
      <c r="C11" s="2" t="inlineStr">
        <is>
          <t xml:space="preserve">14193562-1</t>
        </is>
      </c>
      <c r="D11" s="2" t="inlineStr">
        <is>
          <t xml:space="preserve">Приобретение продуктов питания для КГУ Сосновская СОШ Интернат </t>
        </is>
      </c>
      <c r="E11" s="2" t="inlineStr">
        <is>
          <t xml:space="preserve">Действует</t>
        </is>
      </c>
      <c r="F11" s="2" t="inlineStr">
        <is>
          <t xml:space="preserve">2025-04-01 20:17:30</t>
        </is>
      </c>
      <c r="G11" s="2" t="inlineStr">
        <is>
          <t xml:space="preserve">2025-12-31 16:25:10</t>
        </is>
      </c>
      <c r="H11" s="2" t="inlineStr">
        <is>
          <t xml:space="preserve">2025-12-31</t>
        </is>
      </c>
      <c r="I11" s="3">
        <v>225000.000</v>
      </c>
      <c r="J11" s="2" t="inlineStr">
        <is>
          <t xml:space="preserve">Конкурс по приобретению товаров, связанных с обеспечением питания воспитанников и обучающихся</t>
        </is>
      </c>
      <c r="K11" s="2" t="inlineStr">
        <is>
          <t xml:space="preserve">990440005891</t>
        </is>
      </c>
      <c r="L11" s="2" t="inlineStr">
        <is>
          <t xml:space="preserve">ГОСУДАРСТВЕННОЕ УЧРЕЖДЕНИЕ «ОТДЕЛ ОБРАЗОВАНИЯ ЩЕРБАКТИНСКОГО РАЙОНА» УПРАВЛЕНИЯ ОБРАЗОВАНИЯ ПАВЛОДАРСКОЙ ОБЛАСТИ</t>
        </is>
      </c>
      <c r="M11" s="2" t="inlineStr">
        <is>
          <t xml:space="preserve">140240007488</t>
        </is>
      </c>
      <c r="N11" s="2" t="inlineStr">
        <is>
          <t xml:space="preserve">ТОВАРИЩЕСТВО С ОГРАНИЧЕННОЙ ОТВЕТСТВЕННОСТЬЮ КОМПАНИЯ ЕТ-ПРОДУКТ</t>
        </is>
      </c>
      <c r="O11" s="2" t="inlineStr">
        <is>
          <t xml:space="preserve">pavlodarzaman@mail.ru</t>
        </is>
      </c>
      <c r="P11" s="2" t="inlineStr">
        <is>
          <t xml:space="preserve">627721 87476514007</t>
        </is>
      </c>
      <c r="Q11" s="2" t="inlineStr">
        <is>
          <t xml:space="preserve">Акционерное общество First Heartland Jusan Bank</t>
        </is>
      </c>
      <c r="R11" s="2" t="inlineStr">
        <is>
          <t xml:space="preserve">TSESKZKA</t>
        </is>
      </c>
    </row>
  </sheetData>
  <printOptions/>
  <pageMargins left="0.5" right="0.5" top="1.0" bottom="1.0" header="0.5" footer="0.5"/>
  <pageSetup paperSize="1" useFirstPageNumber="1" horizontalDpi="0" verticalDpi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2025-04-02T00:28:02.00Z</dcterms:created>
  <dc:title/>
  <dc:subject/>
  <dc:creator/>
  <dc:description/>
  <cp:revision>0</cp:revision>
</cp:coreProperties>
</file>