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false"/>
  <bookViews>
    <workbookView activeTab="0" firstSheet="0" showHorizontalScroll="true" showSheetTabs="true" showVerticalScroll="true"/>
  </bookViews>
  <sheets>
    <sheet name="Export" sheetId="1" state="visible" r:id="rId1"/>
  </sheets>
  <definedNames/>
  <calcPr calcId="0" calcMode="auto"/>
</workbook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">
    <font>
      <name val="Calibri"/>
      <charset val="1"/>
      <family val="0"/>
      <sz val="11"/>
    </font>
    <font>
      <color rgb="FF0000F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borderId="0" fillId="0" fontId="0" numFmtId="164" xfId="0" applyFont="true"/>
    <xf borderId="0" fillId="0" fontId="0" numFmtId="165" xfId="0" applyFont="true"/>
    <xf borderId="0" fillId="0" fontId="1" numFmtId="165" xfId="0" applyFont="true"/>
  </cellXfs>
  <cellStyles count="1">
    <cellStyle builtinId="0" customBuiltin="false" name="Normal" xf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r="http://schemas.microsoft.com/office/spreadsheetml/2014/revision" xr:uid="{BA9CF4AB-D751-4468-9BD2-55072E87DC0B}">
  <dimension ref="A1:R21"/>
  <sheetViews>
    <sheetView workbookViewId="0" view="normal" topLeftCell="A1" tabSelected="true">
      <selection pane="topLeft" activeCell="A1" sqref="A1"/>
    </sheetView>
  </sheetViews>
  <cols>
    <col min="1" max="1" width="15.00000000" customWidth="1"/>
    <col min="2" max="2" width="60.00000000" customWidth="1"/>
    <col min="3" max="3" width="60.00000000" customWidth="1"/>
    <col min="4" max="4" width="60.00000000" customWidth="1"/>
    <col min="5" max="5" width="40.00000000" customWidth="1"/>
    <col min="6" max="6" width="40.00000000" customWidth="1"/>
    <col min="7" max="7" width="40.00000000" customWidth="1"/>
    <col min="8" max="8" width="30.00000000" customWidth="1"/>
    <col min="9" max="9" width="50.00000000" customWidth="1"/>
    <col min="10" max="10" width="30.00000000" customWidth="1"/>
    <col min="11" max="11" width="30.00000000" customWidth="1"/>
    <col min="12" max="12" width="30.00000000" customWidth="1"/>
    <col min="13" max="13" width="25.00000000" customWidth="1"/>
    <col min="14" max="14" width="35.00000000" customWidth="1"/>
    <col min="15" max="15" width="15.00000000" customWidth="1"/>
    <col min="16" max="16" width="25.00000000" customWidth="1"/>
    <col min="17" max="17" width="20.00000000" customWidth="1"/>
    <col min="18" max="18" width="20.00000000" customWidth="1"/>
  </cols>
  <sheetData>
    <row r="1">
      <c r="A1" s="0" t="inlineStr">
        <is>
          <t xml:space="preserve">БИН/ИИН</t>
        </is>
      </c>
      <c r="B1" s="0" t="inlineStr">
        <is>
          <t xml:space="preserve">Наименование</t>
        </is>
      </c>
      <c r="C1" s="0" t="inlineStr">
        <is>
          <t xml:space="preserve">Юридический адрес</t>
        </is>
      </c>
      <c r="D1" s="0" t="inlineStr">
        <is>
          <t xml:space="preserve">Фактический адрес</t>
        </is>
      </c>
      <c r="E1" s="0" t="inlineStr">
        <is>
          <t xml:space="preserve">Веб-сайт</t>
        </is>
      </c>
      <c r="F1" s="0" t="inlineStr">
        <is>
          <t xml:space="preserve">Email</t>
        </is>
      </c>
      <c r="G1" s="0" t="inlineStr">
        <is>
          <t xml:space="preserve">Телефон</t>
        </is>
      </c>
      <c r="H1" s="0" t="inlineStr">
        <is>
          <t xml:space="preserve">Мобильный</t>
        </is>
      </c>
      <c r="I1" s="0" t="inlineStr">
        <is>
          <t xml:space="preserve">КОПФ</t>
        </is>
      </c>
      <c r="J1" s="0" t="inlineStr">
        <is>
          <t xml:space="preserve">Форма собственности</t>
        </is>
      </c>
      <c r="K1" s="0" t="inlineStr">
        <is>
          <t xml:space="preserve">КРП</t>
        </is>
      </c>
      <c r="L1" s="0" t="inlineStr">
        <is>
          <t xml:space="preserve">ОКЭД</t>
        </is>
      </c>
      <c r="M1" s="0" t="inlineStr">
        <is>
          <t xml:space="preserve">Лжепредпринимательство</t>
        </is>
      </c>
      <c r="N1" s="0" t="inlineStr">
        <is>
          <t xml:space="preserve">Отсутствует по юридическому адресу</t>
        </is>
      </c>
      <c r="O1" s="0" t="inlineStr">
        <is>
          <t xml:space="preserve">Банкротство</t>
        </is>
      </c>
      <c r="P1" s="0" t="inlineStr">
        <is>
          <t xml:space="preserve">Регистрация недействительна</t>
        </is>
      </c>
      <c r="Q1" s="0" t="inlineStr">
        <is>
          <t xml:space="preserve">Реорганизовано с нарушением норм Налогового кодекса	</t>
        </is>
      </c>
      <c r="R1" s="0" t="inlineStr">
        <is>
          <t xml:space="preserve">Признано бездействующим</t>
        </is>
      </c>
    </row>
    <row r="2">
      <c r="A2" s="1" t="inlineStr">
        <is>
          <t xml:space="preserve">941240000193</t>
        </is>
      </c>
      <c r="B2" s="2">
        <f>HYPERLINK("https://tenderplus.kz/organization/AO_Kazakhtelekom","АКЦИОНЕРНОЕ ОБЩЕСТВО КАЗАХТЕЛЕКОМ")</f>
      </c>
      <c r="C2" s="1" t="inlineStr">
        <is>
          <t xml:space="preserve">Г.АСТАНА, РАЙОН ЕСИЛЬ, улица Сауран, здание 12</t>
        </is>
      </c>
      <c r="D2" s="1" t="inlineStr">
        <is>
          <t xml:space="preserve">Акмолинская область, Кокшетау Г.А., г.Кокшетау, Абая, 108, 201</t>
        </is>
      </c>
      <c r="E2" s="1"/>
      <c r="F2" s="1" t="inlineStr">
        <is>
          <t xml:space="preserve">saduakas.orazgaliev@telecom.kz</t>
        </is>
      </c>
      <c r="G2" s="1" t="inlineStr">
        <is>
          <t xml:space="preserve">570505</t>
        </is>
      </c>
      <c r="H2" s="1"/>
      <c r="I2" s="1" t="inlineStr">
        <is>
          <t xml:space="preserve">Акционерное общество</t>
        </is>
      </c>
      <c r="J2" s="1"/>
      <c r="K2" s="1" t="inlineStr">
        <is>
          <t xml:space="preserve">Крупные предприятия</t>
        </is>
      </c>
      <c r="L2" s="1" t="inlineStr">
        <is>
          <t xml:space="preserve">61109, 61209</t>
        </is>
      </c>
      <c r="M2" s="1" t="inlineStr">
        <is>
          <t xml:space="preserve">Нет</t>
        </is>
      </c>
      <c r="N2" s="1" t="inlineStr">
        <is>
          <t xml:space="preserve">Нет</t>
        </is>
      </c>
      <c r="O2" s="1" t="inlineStr">
        <is>
          <t xml:space="preserve">Нет</t>
        </is>
      </c>
      <c r="P2" s="1" t="inlineStr">
        <is>
          <t xml:space="preserve">Нет</t>
        </is>
      </c>
      <c r="Q2" s="1" t="inlineStr">
        <is>
          <t xml:space="preserve">Нет</t>
        </is>
      </c>
      <c r="R2" s="1" t="inlineStr">
        <is>
          <t xml:space="preserve">Нет</t>
        </is>
      </c>
    </row>
    <row r="3">
      <c r="A3" s="1" t="inlineStr">
        <is>
          <t xml:space="preserve">160440007161</t>
        </is>
      </c>
      <c r="B3" s="2">
        <f>HYPERLINK("https://tenderplus.kz/organization/Nekommercheskoe_aktsionernoe_obschestvo_Gosudarstvennaya_korporatsiya_Pravitelstvo_dlya_grazhdan","НЕКОММЕРЧЕСКОЕ АО  «ГОСУДАРСТВЕННАЯ КОРПОРАЦИЯ «ПРАВИТЕЛЬСТВО ДЛЯ ГРАЖДАН»")</f>
      </c>
      <c r="C3" s="1" t="inlineStr">
        <is>
          <t xml:space="preserve">Г.АСТАНА, РАЙОН НҰРА, улица Керей, Жәнібек хандар, здание 4</t>
        </is>
      </c>
      <c r="D3" s="1"/>
      <c r="E3" s="1" t="inlineStr">
        <is>
          <t xml:space="preserve">www.gov4c.kz</t>
        </is>
      </c>
      <c r="F3" s="1" t="inlineStr">
        <is>
          <t xml:space="preserve">zakupnao@goscorp.kz</t>
        </is>
      </c>
      <c r="G3" s="1" t="inlineStr">
        <is>
          <t xml:space="preserve">+7 775 170 8500</t>
        </is>
      </c>
      <c r="H3" s="1"/>
      <c r="I3" s="1" t="inlineStr">
        <is>
          <t xml:space="preserve">Акционерное общество</t>
        </is>
      </c>
      <c r="J3" s="1"/>
      <c r="K3" s="1" t="inlineStr">
        <is>
          <t xml:space="preserve">Крупные предприятия</t>
        </is>
      </c>
      <c r="L3" s="1" t="inlineStr">
        <is>
          <t xml:space="preserve">70109, 68201</t>
        </is>
      </c>
      <c r="M3" s="1" t="inlineStr">
        <is>
          <t xml:space="preserve">Нет</t>
        </is>
      </c>
      <c r="N3" s="1" t="inlineStr">
        <is>
          <t xml:space="preserve">Нет</t>
        </is>
      </c>
      <c r="O3" s="1" t="inlineStr">
        <is>
          <t xml:space="preserve">Нет</t>
        </is>
      </c>
      <c r="P3" s="1" t="inlineStr">
        <is>
          <t xml:space="preserve">Нет</t>
        </is>
      </c>
      <c r="Q3" s="1" t="inlineStr">
        <is>
          <t xml:space="preserve">Нет</t>
        </is>
      </c>
      <c r="R3" s="1" t="inlineStr">
        <is>
          <t xml:space="preserve">Нет</t>
        </is>
      </c>
    </row>
    <row r="4">
      <c r="A4" s="1" t="inlineStr">
        <is>
          <t xml:space="preserve">090240000429</t>
        </is>
      </c>
      <c r="B4" s="2">
        <f>HYPERLINK("https://tenderplus.kz/organization/Respublikanskoe_gosudarstvennoe_kazennoe_predpriyatie_Akademiya_gosudarstvennogo_upravleniya_pri_Prezidente_Respubliki_Kazakhstan","РЕСПУБЛИКАНСКОЕ ГОСУДАРСТВЕННОЕ КАЗЕННОЕ ПРЕДПРИЯТИЕ «АКАДЕМИЯ ГОСУДАРСТВЕННОГО УПРАВЛЕНИЯ ПРИ ПРЕЗИДЕНТЕ РЕСПУБЛИКИ КАЗАХСТАН»")</f>
      </c>
      <c r="C4" s="1" t="inlineStr">
        <is>
          <t xml:space="preserve">Г.АСТАНА, РАЙОН САРЫАРКА, Проспект Абай, здание 33А</t>
        </is>
      </c>
      <c r="D4" s="1"/>
      <c r="E4" s="1" t="inlineStr">
        <is>
          <t xml:space="preserve">87172753513</t>
        </is>
      </c>
      <c r="F4" s="1" t="inlineStr">
        <is>
          <t xml:space="preserve">gulmira_2309@mail.ru</t>
        </is>
      </c>
      <c r="G4" s="1" t="inlineStr">
        <is>
          <t xml:space="preserve">87172753513</t>
        </is>
      </c>
      <c r="H4" s="1" t="inlineStr">
        <is>
          <t xml:space="preserve">87172753313</t>
        </is>
      </c>
      <c r="I4" s="1" t="inlineStr">
        <is>
          <t xml:space="preserve">Государственное предприятие</t>
        </is>
      </c>
      <c r="J4" s="1" t="inlineStr">
        <is>
          <t xml:space="preserve">Государственная собственность</t>
        </is>
      </c>
      <c r="K4" s="1" t="inlineStr">
        <is>
          <t xml:space="preserve">Крупные предприятия</t>
        </is>
      </c>
      <c r="L4" s="1" t="inlineStr">
        <is>
          <t xml:space="preserve">85599, </t>
        </is>
      </c>
      <c r="M4" s="1" t="inlineStr">
        <is>
          <t xml:space="preserve">Нет</t>
        </is>
      </c>
      <c r="N4" s="1" t="inlineStr">
        <is>
          <t xml:space="preserve">Нет</t>
        </is>
      </c>
      <c r="O4" s="1" t="inlineStr">
        <is>
          <t xml:space="preserve">Нет</t>
        </is>
      </c>
      <c r="P4" s="1" t="inlineStr">
        <is>
          <t xml:space="preserve">Нет</t>
        </is>
      </c>
      <c r="Q4" s="1" t="inlineStr">
        <is>
          <t xml:space="preserve">Нет</t>
        </is>
      </c>
      <c r="R4" s="1" t="inlineStr">
        <is>
          <t xml:space="preserve">Нет</t>
        </is>
      </c>
    </row>
    <row r="5">
      <c r="A5" s="1" t="inlineStr">
        <is>
          <t xml:space="preserve">071140021605</t>
        </is>
      </c>
      <c r="B5" s="2">
        <f>HYPERLINK("https://tenderplus.kz/organization/TOO_Parus_KAZ","ТОВАРИЩЕСТВО С ОГРАНИЧЕННОЙ ОТВЕТСТВЕННОСТЬЮ ПАРУС-КАЗ")</f>
      </c>
      <c r="C5" s="1" t="inlineStr">
        <is>
          <t xml:space="preserve">КОСТАНАЙСКАЯ ОБЛАСТЬ, КОСТАНАЙ Г.А., Г.КОСТАНАЙ, ПРОСПЕКТ АЛЬ-ФАРАБИ, 65, КВ ОФИС 501</t>
        </is>
      </c>
      <c r="D5" s="1"/>
      <c r="E5" s="1"/>
      <c r="F5" s="1" t="inlineStr">
        <is>
          <t xml:space="preserve">crm@paruskaz.kz</t>
        </is>
      </c>
      <c r="G5" s="1" t="inlineStr">
        <is>
          <t xml:space="preserve">(7142) 540712</t>
        </is>
      </c>
      <c r="H5" s="1" t="inlineStr">
        <is>
          <t xml:space="preserve">87017126338</t>
        </is>
      </c>
      <c r="I5" s="1" t="inlineStr">
        <is>
          <t xml:space="preserve">Товарищество с ограниченной ответственностью</t>
        </is>
      </c>
      <c r="J5" s="1" t="inlineStr">
        <is>
          <t xml:space="preserve">Частная собственность</t>
        </is>
      </c>
      <c r="K5" s="1" t="inlineStr">
        <is>
          <t xml:space="preserve">Малые предприятия</t>
        </is>
      </c>
      <c r="L5" s="1" t="inlineStr">
        <is>
          <t xml:space="preserve">62021, </t>
        </is>
      </c>
      <c r="M5" s="1" t="inlineStr">
        <is>
          <t xml:space="preserve">Нет</t>
        </is>
      </c>
      <c r="N5" s="1" t="inlineStr">
        <is>
          <t xml:space="preserve">Нет</t>
        </is>
      </c>
      <c r="O5" s="1" t="inlineStr">
        <is>
          <t xml:space="preserve">Нет</t>
        </is>
      </c>
      <c r="P5" s="1" t="inlineStr">
        <is>
          <t xml:space="preserve">Нет</t>
        </is>
      </c>
      <c r="Q5" s="1" t="inlineStr">
        <is>
          <t xml:space="preserve">Нет</t>
        </is>
      </c>
      <c r="R5" s="1" t="inlineStr">
        <is>
          <t xml:space="preserve">Нет</t>
        </is>
      </c>
    </row>
    <row r="6">
      <c r="A6" s="1" t="inlineStr">
        <is>
          <t xml:space="preserve">071140005693</t>
        </is>
      </c>
      <c r="B6" s="2">
        <f>HYPERLINK("https://tenderplus.kz/organization/TOO_Tsentr_elektronnoy_kommertsii","АКЦИОНЕРНОЕ ОБЩЕСТВО ЦЕНТР ЭЛЕКТРОННЫХ ФИНАНСОВ")</f>
      </c>
      <c r="C6" s="1" t="inlineStr">
        <is>
          <t xml:space="preserve">Г.АСТАНА, РАЙОН ЕСИЛЬ, улица Достық, здание 18</t>
        </is>
      </c>
      <c r="D6" s="1"/>
      <c r="E6" s="1"/>
      <c r="F6" s="1"/>
      <c r="G6" s="1"/>
      <c r="H6" s="1"/>
      <c r="I6" s="1" t="inlineStr">
        <is>
          <t xml:space="preserve">Акционерное общество</t>
        </is>
      </c>
      <c r="J6" s="1"/>
      <c r="K6" s="1" t="inlineStr">
        <is>
          <t xml:space="preserve">Крупные предприятия</t>
        </is>
      </c>
      <c r="L6" s="1" t="inlineStr">
        <is>
          <t xml:space="preserve">63111, 63112</t>
        </is>
      </c>
      <c r="M6" s="1" t="inlineStr">
        <is>
          <t xml:space="preserve">Нет</t>
        </is>
      </c>
      <c r="N6" s="1" t="inlineStr">
        <is>
          <t xml:space="preserve">Нет</t>
        </is>
      </c>
      <c r="O6" s="1" t="inlineStr">
        <is>
          <t xml:space="preserve">Нет</t>
        </is>
      </c>
      <c r="P6" s="1" t="inlineStr">
        <is>
          <t xml:space="preserve">Нет</t>
        </is>
      </c>
      <c r="Q6" s="1" t="inlineStr">
        <is>
          <t xml:space="preserve">Нет</t>
        </is>
      </c>
      <c r="R6" s="1" t="inlineStr">
        <is>
          <t xml:space="preserve">Нет</t>
        </is>
      </c>
    </row>
    <row r="7">
      <c r="A7" s="1" t="inlineStr">
        <is>
          <t xml:space="preserve">050540004455</t>
        </is>
      </c>
      <c r="B7" s="2">
        <f>HYPERLINK("https://tenderplus.kz/organization/AO_Informatsionno_uchetnyy_tsentr","АКЦИОНЕРНОЕ ОБЩЕСТВО ИНФОРМАЦИОННО-УЧЕТНЫЙ ЦЕНТР")</f>
      </c>
      <c r="C7" s="1" t="inlineStr">
        <is>
          <t xml:space="preserve">Г.АСТАНА, РАЙОН САРЫАРКА, Проспект Республика, дом 29</t>
        </is>
      </c>
      <c r="D7" s="1"/>
      <c r="E7" s="1" t="inlineStr">
        <is>
          <t xml:space="preserve">http://www.iuc.kz/index.php/ru/</t>
        </is>
      </c>
      <c r="F7" s="1" t="inlineStr">
        <is>
          <t xml:space="preserve">m_bakytzan@gosreestr.kz</t>
        </is>
      </c>
      <c r="G7" s="1" t="inlineStr">
        <is>
          <t xml:space="preserve">8(7172) 55-29-81</t>
        </is>
      </c>
      <c r="H7" s="1"/>
      <c r="I7" s="1" t="inlineStr">
        <is>
          <t xml:space="preserve">Акционерное общество</t>
        </is>
      </c>
      <c r="J7" s="1" t="inlineStr">
        <is>
          <t xml:space="preserve">Частная собственность</t>
        </is>
      </c>
      <c r="K7" s="1" t="inlineStr">
        <is>
          <t xml:space="preserve">Средние предприятия</t>
        </is>
      </c>
      <c r="L7" s="1" t="inlineStr">
        <is>
          <t xml:space="preserve">63111, 64999</t>
        </is>
      </c>
      <c r="M7" s="1" t="inlineStr">
        <is>
          <t xml:space="preserve">Нет</t>
        </is>
      </c>
      <c r="N7" s="1" t="inlineStr">
        <is>
          <t xml:space="preserve">Нет</t>
        </is>
      </c>
      <c r="O7" s="1" t="inlineStr">
        <is>
          <t xml:space="preserve">Нет</t>
        </is>
      </c>
      <c r="P7" s="1" t="inlineStr">
        <is>
          <t xml:space="preserve">Нет</t>
        </is>
      </c>
      <c r="Q7" s="1" t="inlineStr">
        <is>
          <t xml:space="preserve">Нет</t>
        </is>
      </c>
      <c r="R7" s="1" t="inlineStr">
        <is>
          <t xml:space="preserve">Нет</t>
        </is>
      </c>
    </row>
    <row r="8">
      <c r="A8" s="1" t="inlineStr">
        <is>
          <t xml:space="preserve">040140001147</t>
        </is>
      </c>
      <c r="B8" s="2">
        <f>HYPERLINK("https://tenderplus.kz/organization/AO_Strakhovaya_kompaniya_Nomad_Inshurans","АКЦИОНЕРНОЕ ОБЩЕСТВО СТРАХОВАЯ КОМПАНИЯ НОМАД ИНШУРАНС")</f>
      </c>
      <c r="C8" s="1" t="inlineStr">
        <is>
          <t xml:space="preserve">Г.АЛМАТЫ, АЛМАЛИНСКИЙ РАЙОН, улица Толе би, дом 101</t>
        </is>
      </c>
      <c r="D8" s="1" t="inlineStr">
        <is>
          <t xml:space="preserve">г.Алматы, Алмалинский район, Толе би, 101</t>
        </is>
      </c>
      <c r="E8" s="1" t="inlineStr">
        <is>
          <t xml:space="preserve">www.icn.kz</t>
        </is>
      </c>
      <c r="F8" s="1" t="inlineStr">
        <is>
          <t xml:space="preserve">ilham@icn.kz</t>
        </is>
      </c>
      <c r="G8" s="1" t="inlineStr">
        <is>
          <t xml:space="preserve">+7727 321-20-00 вн1777</t>
        </is>
      </c>
      <c r="H8" s="1"/>
      <c r="I8" s="1" t="inlineStr">
        <is>
          <t xml:space="preserve">Акционерное общество</t>
        </is>
      </c>
      <c r="J8" s="1"/>
      <c r="K8" s="1" t="inlineStr">
        <is>
          <t xml:space="preserve">Крупные предприятия</t>
        </is>
      </c>
      <c r="L8" s="1" t="inlineStr">
        <is>
          <t xml:space="preserve">65122, 65200</t>
        </is>
      </c>
      <c r="M8" s="1" t="inlineStr">
        <is>
          <t xml:space="preserve">Нет</t>
        </is>
      </c>
      <c r="N8" s="1" t="inlineStr">
        <is>
          <t xml:space="preserve">Нет</t>
        </is>
      </c>
      <c r="O8" s="1" t="inlineStr">
        <is>
          <t xml:space="preserve">Нет</t>
        </is>
      </c>
      <c r="P8" s="1" t="inlineStr">
        <is>
          <t xml:space="preserve">Нет</t>
        </is>
      </c>
      <c r="Q8" s="1" t="inlineStr">
        <is>
          <t xml:space="preserve">Нет</t>
        </is>
      </c>
      <c r="R8" s="1" t="inlineStr">
        <is>
          <t xml:space="preserve">Нет</t>
        </is>
      </c>
    </row>
    <row r="9">
      <c r="A9" s="1" t="inlineStr">
        <is>
          <t xml:space="preserve">000740000728</t>
        </is>
      </c>
      <c r="B9" s="2">
        <f>HYPERLINK("https://tenderplus.kz/organization/AO_Natsionalnye_informatsionnye_tekhnologii","АКЦИОНЕРНОЕ ОБЩЕСТВО НАЦИОНАЛЬНЫЕ ИНФОРМАЦИОННЫЕ ТЕХНОЛОГИИ")</f>
      </c>
      <c r="C9" s="1" t="inlineStr">
        <is>
          <t xml:space="preserve">Г.АСТАНА, РАЙОН ЕСИЛЬ, Проспект Мангилик Ел, здание 55/15</t>
        </is>
      </c>
      <c r="D9" s="1"/>
      <c r="E9" s="1" t="inlineStr">
        <is>
          <t xml:space="preserve">http://www.nitec.kz/</t>
        </is>
      </c>
      <c r="F9" s="1"/>
      <c r="G9" s="1" t="inlineStr">
        <is>
          <t xml:space="preserve">87172-74-10-69</t>
        </is>
      </c>
      <c r="H9" s="1" t="inlineStr">
        <is>
          <t xml:space="preserve">87013238633</t>
        </is>
      </c>
      <c r="I9" s="1" t="inlineStr">
        <is>
          <t xml:space="preserve">Акционерное общество</t>
        </is>
      </c>
      <c r="J9" s="1" t="inlineStr">
        <is>
          <t xml:space="preserve">Частная собственность</t>
        </is>
      </c>
      <c r="K9" s="1" t="inlineStr">
        <is>
          <t xml:space="preserve">Крупные предприятия</t>
        </is>
      </c>
      <c r="L9" s="1" t="inlineStr">
        <is>
          <t xml:space="preserve">62031, 61109</t>
        </is>
      </c>
      <c r="M9" s="1" t="inlineStr">
        <is>
          <t xml:space="preserve">Нет</t>
        </is>
      </c>
      <c r="N9" s="1" t="inlineStr">
        <is>
          <t xml:space="preserve">Нет</t>
        </is>
      </c>
      <c r="O9" s="1" t="inlineStr">
        <is>
          <t xml:space="preserve">Нет</t>
        </is>
      </c>
      <c r="P9" s="1" t="inlineStr">
        <is>
          <t xml:space="preserve">Нет</t>
        </is>
      </c>
      <c r="Q9" s="1" t="inlineStr">
        <is>
          <t xml:space="preserve">Нет</t>
        </is>
      </c>
      <c r="R9" s="1" t="inlineStr">
        <is>
          <t xml:space="preserve">Нет</t>
        </is>
      </c>
    </row>
    <row r="10">
      <c r="A10" s="1" t="inlineStr">
        <is>
          <t xml:space="preserve">720820401895</t>
        </is>
      </c>
      <c r="B10" s="2">
        <f>HYPERLINK("https://tenderplus.kz/organization/IP_DIYaNChUK_ELENA_DMITRIEVNA","ИП ДИЯНЧУК ЕЛЕНА ДМИТРИЕВНА")</f>
      </c>
      <c r="C10" s="1" t="inlineStr">
        <is>
          <t xml:space="preserve">ПАВЛОДАРСКАЯ ОБЛАСТЬ, ПАВЛОДАР Г.А., Г.ПАВЛОДАР</t>
        </is>
      </c>
      <c r="D10" s="1" t="inlineStr">
        <is>
          <t xml:space="preserve">Казахстан, Павлодарская, 140006, Павлодар, Кутузова, 29, маг.Делово</t>
        </is>
      </c>
      <c r="E10" s="1"/>
      <c r="F10" s="1" t="inlineStr">
        <is>
          <t xml:space="preserve">4620780@MAIL.RU</t>
        </is>
      </c>
      <c r="G10" s="1" t="inlineStr">
        <is>
          <t xml:space="preserve">87074984606</t>
        </is>
      </c>
      <c r="H10" s="1" t="inlineStr">
        <is>
          <t xml:space="preserve">87074984606</t>
        </is>
      </c>
      <c r="I10" s="1" t="inlineStr">
        <is>
          <t xml:space="preserve">Индивидуальное (личное) предпринимательство</t>
        </is>
      </c>
      <c r="J10" s="1"/>
      <c r="K10" s="1" t="inlineStr">
        <is>
          <t xml:space="preserve">Малые предприятия</t>
        </is>
      </c>
      <c r="L10" s="1" t="inlineStr">
        <is>
          <t xml:space="preserve">46491, 47191, 49410</t>
        </is>
      </c>
      <c r="M10" s="1" t="inlineStr">
        <is>
          <t xml:space="preserve">Нет</t>
        </is>
      </c>
      <c r="N10" s="1" t="inlineStr">
        <is>
          <t xml:space="preserve">Нет</t>
        </is>
      </c>
      <c r="O10" s="1" t="inlineStr">
        <is>
          <t xml:space="preserve">Нет</t>
        </is>
      </c>
      <c r="P10" s="1" t="inlineStr">
        <is>
          <t xml:space="preserve">Нет</t>
        </is>
      </c>
      <c r="Q10" s="1" t="inlineStr">
        <is>
          <t xml:space="preserve">Нет</t>
        </is>
      </c>
      <c r="R10" s="1" t="inlineStr">
        <is>
          <t xml:space="preserve">Нет</t>
        </is>
      </c>
    </row>
    <row r="11">
      <c r="A11" s="1" t="inlineStr">
        <is>
          <t xml:space="preserve">991140001226</t>
        </is>
      </c>
      <c r="B11" s="2">
        <f>HYPERLINK("https://tenderplus.kz/organization/AO_Transtelekom","АКЦИОНЕРНОЕ ОБЩЕСТВО ТРАНСТЕЛЕКОМ")</f>
      </c>
      <c r="C11" s="1" t="inlineStr">
        <is>
          <t xml:space="preserve">Г.АСТАНА, РАЙОН ЕСИЛЬ, улица Дінмұхамед Қонаев, здание 10</t>
        </is>
      </c>
      <c r="D11" s="1"/>
      <c r="E11" s="1"/>
      <c r="F11" s="1" t="inlineStr">
        <is>
          <t xml:space="preserve">contact@ttc.kz</t>
        </is>
      </c>
      <c r="G11" s="1" t="inlineStr">
        <is>
          <t xml:space="preserve">191</t>
        </is>
      </c>
      <c r="H11" s="1"/>
      <c r="I11" s="1" t="inlineStr">
        <is>
          <t xml:space="preserve">Акционерное общество</t>
        </is>
      </c>
      <c r="J11" s="1"/>
      <c r="K11" s="1" t="inlineStr">
        <is>
          <t xml:space="preserve">Крупные предприятия</t>
        </is>
      </c>
      <c r="L11" s="1" t="inlineStr">
        <is>
          <t xml:space="preserve">61209, </t>
        </is>
      </c>
      <c r="M11" s="1" t="inlineStr">
        <is>
          <t xml:space="preserve">Нет</t>
        </is>
      </c>
      <c r="N11" s="1" t="inlineStr">
        <is>
          <t xml:space="preserve">Нет</t>
        </is>
      </c>
      <c r="O11" s="1" t="inlineStr">
        <is>
          <t xml:space="preserve">Нет</t>
        </is>
      </c>
      <c r="P11" s="1" t="inlineStr">
        <is>
          <t xml:space="preserve">Нет</t>
        </is>
      </c>
      <c r="Q11" s="1" t="inlineStr">
        <is>
          <t xml:space="preserve">Нет</t>
        </is>
      </c>
      <c r="R11" s="1" t="inlineStr">
        <is>
          <t xml:space="preserve">Нет</t>
        </is>
      </c>
    </row>
    <row r="12">
      <c r="A12" s="1" t="inlineStr">
        <is>
          <t xml:space="preserve">090940000967</t>
        </is>
      </c>
      <c r="B12" s="2">
        <f>HYPERLINK("https://tenderplus.kz/organization/TOO_ABDI_EKON","ТОВАРИЩЕСТВО С ОГРАНИЧЕННОЙ ОТВЕТСТВЕННОСТЬЮ АБДИ ЕКОН")</f>
      </c>
      <c r="C12" s="1" t="inlineStr">
        <is>
          <t xml:space="preserve">Г.АЛМАТЫ, ЖЕТЫСУСКИЙ РАЙОН, ПРОСПЕКТ СЕЙФУЛЛИНА, 465</t>
        </is>
      </c>
      <c r="D12" s="1"/>
      <c r="E12" s="1" t="inlineStr">
        <is>
          <t xml:space="preserve">www.abdi.kz</t>
        </is>
      </c>
      <c r="F12" s="1" t="inlineStr">
        <is>
          <t xml:space="preserve">tender@abdi.kz</t>
        </is>
      </c>
      <c r="G12" s="1" t="inlineStr">
        <is>
          <t xml:space="preserve">8(727)2985798</t>
        </is>
      </c>
      <c r="H12" s="1"/>
      <c r="I12" s="1" t="inlineStr">
        <is>
          <t xml:space="preserve">Товарищество с ограниченной ответственностью</t>
        </is>
      </c>
      <c r="J12" s="1"/>
      <c r="K12" s="1" t="inlineStr">
        <is>
          <t xml:space="preserve">Средние предприятия</t>
        </is>
      </c>
      <c r="L12" s="1" t="inlineStr">
        <is>
          <t xml:space="preserve">46909, </t>
        </is>
      </c>
      <c r="M12" s="1" t="inlineStr">
        <is>
          <t xml:space="preserve">Нет</t>
        </is>
      </c>
      <c r="N12" s="1" t="inlineStr">
        <is>
          <t xml:space="preserve">Нет</t>
        </is>
      </c>
      <c r="O12" s="1" t="inlineStr">
        <is>
          <t xml:space="preserve">Нет</t>
        </is>
      </c>
      <c r="P12" s="1" t="inlineStr">
        <is>
          <t xml:space="preserve">Нет</t>
        </is>
      </c>
      <c r="Q12" s="1" t="inlineStr">
        <is>
          <t xml:space="preserve">Нет</t>
        </is>
      </c>
      <c r="R12" s="1" t="inlineStr">
        <is>
          <t xml:space="preserve">Нет</t>
        </is>
      </c>
    </row>
    <row r="13">
      <c r="A13" s="1" t="inlineStr">
        <is>
          <t xml:space="preserve">910213451613</t>
        </is>
      </c>
      <c r="B13" s="2">
        <f>HYPERLINK("https://tenderplus.kz/organization/IP_Bondareva_","ИП Бондарева")</f>
      </c>
      <c r="C13" s="1" t="inlineStr">
        <is>
          <t xml:space="preserve">КАРАГАНДИНСКАЯ ОБЛАСТЬ, КАРАГАНДА Г.А., Г.КАРАГАНДА, Р.А. ИМ. КАЗЫБЕК БИ, РАЙОН ИМ.КАЗЫБЕК БИ</t>
        </is>
      </c>
      <c r="D13" s="1" t="inlineStr">
        <is>
          <t xml:space="preserve">КАЗАХСТАН, Карагандинская область, Караганда Г.А., г.Караганда, 100000, Театральная, 26</t>
        </is>
      </c>
      <c r="E13" s="1"/>
      <c r="F13" s="1" t="inlineStr">
        <is>
          <t xml:space="preserve">ipbernik@mail.ru</t>
        </is>
      </c>
      <c r="G13" s="1" t="inlineStr">
        <is>
          <t xml:space="preserve">87759682741</t>
        </is>
      </c>
      <c r="H13" s="1" t="inlineStr">
        <is>
          <t xml:space="preserve">+77759682741</t>
        </is>
      </c>
      <c r="I13" s="1" t="inlineStr">
        <is>
          <t xml:space="preserve">Индивидуальное (личное) предпринимательство</t>
        </is>
      </c>
      <c r="J13" s="1"/>
      <c r="K13" s="1" t="inlineStr">
        <is>
          <t xml:space="preserve">Малые предприятия</t>
        </is>
      </c>
      <c r="L13" s="1" t="inlineStr">
        <is>
          <t xml:space="preserve">46499, </t>
        </is>
      </c>
      <c r="M13" s="1" t="inlineStr">
        <is>
          <t xml:space="preserve">Нет</t>
        </is>
      </c>
      <c r="N13" s="1" t="inlineStr">
        <is>
          <t xml:space="preserve">Нет</t>
        </is>
      </c>
      <c r="O13" s="1" t="inlineStr">
        <is>
          <t xml:space="preserve">Нет</t>
        </is>
      </c>
      <c r="P13" s="1" t="inlineStr">
        <is>
          <t xml:space="preserve">Нет</t>
        </is>
      </c>
      <c r="Q13" s="1" t="inlineStr">
        <is>
          <t xml:space="preserve">Нет</t>
        </is>
      </c>
      <c r="R13" s="1" t="inlineStr">
        <is>
          <t xml:space="preserve">Нет</t>
        </is>
      </c>
    </row>
    <row r="14">
      <c r="A14" s="1" t="inlineStr">
        <is>
          <t xml:space="preserve">130940022603</t>
        </is>
      </c>
      <c r="B14" s="2">
        <f>HYPERLINK("https://tenderplus.kz/organization/TOO_DD_Uka_2011","ТОВАРИЩЕСТВО С ОГРАНИЧЕННОЙ ОТВЕТСТВЕННОСТЬЮ ДД УКА 2011")</f>
      </c>
      <c r="C14" s="1" t="inlineStr">
        <is>
          <t xml:space="preserve">ВОСТОЧНО-КАЗАХСТАНСКАЯ ОБЛАСТЬ, УСТЬ-КАМЕНОГОРСК Г.А., Г.УСТЬ-КАМЕНОГОРСК, улица Астана, дом 34</t>
        </is>
      </c>
      <c r="D14" s="1"/>
      <c r="E14" s="1"/>
      <c r="F14" s="1" t="inlineStr">
        <is>
          <t xml:space="preserve">631117@MAIL.RU</t>
        </is>
      </c>
      <c r="G14" s="1" t="inlineStr">
        <is>
          <t xml:space="preserve">767356</t>
        </is>
      </c>
      <c r="H14" s="1" t="inlineStr">
        <is>
          <t xml:space="preserve">87772172145</t>
        </is>
      </c>
      <c r="I14" s="1" t="inlineStr">
        <is>
          <t xml:space="preserve">Товарищество с ограниченной ответственностью</t>
        </is>
      </c>
      <c r="J14" s="1" t="inlineStr">
        <is>
          <t xml:space="preserve">Частная собственность</t>
        </is>
      </c>
      <c r="K14" s="1" t="inlineStr">
        <is>
          <t xml:space="preserve">Малые предприятия</t>
        </is>
      </c>
      <c r="L14" s="1" t="inlineStr">
        <is>
          <t xml:space="preserve">46461, </t>
        </is>
      </c>
      <c r="M14" s="1" t="inlineStr">
        <is>
          <t xml:space="preserve">Нет</t>
        </is>
      </c>
      <c r="N14" s="1" t="inlineStr">
        <is>
          <t xml:space="preserve">Нет</t>
        </is>
      </c>
      <c r="O14" s="1" t="inlineStr">
        <is>
          <t xml:space="preserve">Нет</t>
        </is>
      </c>
      <c r="P14" s="1" t="inlineStr">
        <is>
          <t xml:space="preserve">Нет</t>
        </is>
      </c>
      <c r="Q14" s="1" t="inlineStr">
        <is>
          <t xml:space="preserve">Нет</t>
        </is>
      </c>
      <c r="R14" s="1" t="inlineStr">
        <is>
          <t xml:space="preserve">Нет</t>
        </is>
      </c>
    </row>
    <row r="15">
      <c r="A15" s="1" t="inlineStr">
        <is>
          <t xml:space="preserve">161140030623</t>
        </is>
      </c>
      <c r="B15" s="2">
        <f>HYPERLINK("https://tenderplus.kz/organization/TOO_ROSFARMA","ТОВАРИЩЕСТВО С ОГРАНИЧЕННОЙ ОТВЕТСТВЕННОСТЬЮ РОСФАРМА")</f>
      </c>
      <c r="C15" s="1" t="inlineStr">
        <is>
          <t xml:space="preserve">Г.АСТАНА, РАЙОН САРЫАРКА, Переулок Шыңтас, здание 16</t>
        </is>
      </c>
      <c r="D15" s="1"/>
      <c r="E15" s="1"/>
      <c r="F15" s="1" t="inlineStr">
        <is>
          <t xml:space="preserve">ast-42@mail.ru</t>
        </is>
      </c>
      <c r="G15" s="1" t="inlineStr">
        <is>
          <t xml:space="preserve">87172 50-23-85, 57-86-40, 8 707 189 46 63</t>
        </is>
      </c>
      <c r="H15" s="1"/>
      <c r="I15" s="1" t="inlineStr">
        <is>
          <t xml:space="preserve">Товарищество с ограниченной ответственностью</t>
        </is>
      </c>
      <c r="J15" s="1"/>
      <c r="K15" s="1" t="inlineStr">
        <is>
          <t xml:space="preserve">Малые предприятия</t>
        </is>
      </c>
      <c r="L15" s="1" t="inlineStr">
        <is>
          <t xml:space="preserve">46461, </t>
        </is>
      </c>
      <c r="M15" s="1" t="inlineStr">
        <is>
          <t xml:space="preserve">Нет</t>
        </is>
      </c>
      <c r="N15" s="1" t="inlineStr">
        <is>
          <t xml:space="preserve">Нет</t>
        </is>
      </c>
      <c r="O15" s="1" t="inlineStr">
        <is>
          <t xml:space="preserve">Нет</t>
        </is>
      </c>
      <c r="P15" s="1" t="inlineStr">
        <is>
          <t xml:space="preserve">Нет</t>
        </is>
      </c>
      <c r="Q15" s="1" t="inlineStr">
        <is>
          <t xml:space="preserve">Нет</t>
        </is>
      </c>
      <c r="R15" s="1" t="inlineStr">
        <is>
          <t xml:space="preserve">Нет</t>
        </is>
      </c>
    </row>
    <row r="16">
      <c r="A16" s="1" t="inlineStr">
        <is>
          <t xml:space="preserve">141040020778</t>
        </is>
      </c>
      <c r="B16" s="2">
        <f>HYPERLINK("https://tenderplus.kz/organization/too-bilim-land","ТОВАРИЩЕСТВО С ОГРАНИЧЕННОЙ ОТВЕТСТВЕННОСТЬЮ «BILIM LAND»")</f>
      </c>
      <c r="C16" s="1" t="inlineStr">
        <is>
          <t xml:space="preserve">Г.АСТАНА, РАЙОН ЕСИЛЬ, Проспект Мангилик Ел, здание 55/13</t>
        </is>
      </c>
      <c r="D16" s="1"/>
      <c r="E16" s="1"/>
      <c r="F16" s="1"/>
      <c r="G16" s="1"/>
      <c r="H16" s="1"/>
      <c r="I16" s="1"/>
      <c r="J16" s="1"/>
      <c r="K16" s="1" t="inlineStr">
        <is>
          <t xml:space="preserve">Средние предприятия</t>
        </is>
      </c>
      <c r="L16" s="1" t="inlineStr">
        <is>
          <t xml:space="preserve">62011, 58140, 58190, 70210, 73120, 74909, 85599</t>
        </is>
      </c>
      <c r="M16" s="1" t="inlineStr">
        <is>
          <t xml:space="preserve">Нет</t>
        </is>
      </c>
      <c r="N16" s="1" t="inlineStr">
        <is>
          <t xml:space="preserve">Нет</t>
        </is>
      </c>
      <c r="O16" s="1" t="inlineStr">
        <is>
          <t xml:space="preserve">Нет</t>
        </is>
      </c>
      <c r="P16" s="1" t="inlineStr">
        <is>
          <t xml:space="preserve">Нет</t>
        </is>
      </c>
      <c r="Q16" s="1" t="inlineStr">
        <is>
          <t xml:space="preserve">Нет</t>
        </is>
      </c>
      <c r="R16" s="1" t="inlineStr">
        <is>
          <t xml:space="preserve">Нет</t>
        </is>
      </c>
    </row>
    <row r="17">
      <c r="A17" s="1" t="inlineStr">
        <is>
          <t xml:space="preserve">161140005484</t>
        </is>
      </c>
      <c r="B17" s="2">
        <f>HYPERLINK("https://tenderplus.kz/organization/too-investment-solutions-astana","ТОВАРИЩЕСТВО С ОГРАНИЧЕННОЙ ОТВЕТСТВЕННОСТЬЮ INVESTMENT SOLUTIONS ASTANA")</f>
      </c>
      <c r="C17" s="1" t="inlineStr">
        <is>
          <t xml:space="preserve">Г.АСТАНА, РАЙОН САРЫАРКА, Проспект Жеңіс, дом 67, кв. 108</t>
        </is>
      </c>
      <c r="D17" s="1"/>
      <c r="E17" s="1"/>
      <c r="F17" s="1"/>
      <c r="G17" s="1"/>
      <c r="H17" s="1"/>
      <c r="I17" s="1"/>
      <c r="J17" s="1"/>
      <c r="K17" s="1" t="inlineStr">
        <is>
          <t xml:space="preserve">Малые предприятия</t>
        </is>
      </c>
      <c r="L17" s="1" t="inlineStr">
        <is>
          <t xml:space="preserve">13960, </t>
        </is>
      </c>
      <c r="M17" s="1" t="inlineStr">
        <is>
          <t xml:space="preserve">Нет</t>
        </is>
      </c>
      <c r="N17" s="1" t="inlineStr">
        <is>
          <t xml:space="preserve">Нет</t>
        </is>
      </c>
      <c r="O17" s="1" t="inlineStr">
        <is>
          <t xml:space="preserve">Нет</t>
        </is>
      </c>
      <c r="P17" s="1" t="inlineStr">
        <is>
          <t xml:space="preserve">Нет</t>
        </is>
      </c>
      <c r="Q17" s="1" t="inlineStr">
        <is>
          <t xml:space="preserve">Нет</t>
        </is>
      </c>
      <c r="R17" s="1" t="inlineStr">
        <is>
          <t xml:space="preserve">Нет</t>
        </is>
      </c>
    </row>
    <row r="18">
      <c r="A18" s="1" t="inlineStr">
        <is>
          <t xml:space="preserve">160240031454</t>
        </is>
      </c>
      <c r="B18" s="2">
        <f>HYPERLINK("https://tenderplus.kz/organization/TOO_Camuruk_KZ","ТОВАРИЩЕСТВО С ОГРАНИЧЕННОЙ ОТВЕТСТВЕННОСТЬЮ SAMRUK TEKSTIL")</f>
      </c>
      <c r="C18" s="1" t="inlineStr">
        <is>
          <t xml:space="preserve">КАРАГАНДИНСКАЯ ОБЛАСТЬ, КАРАГАНДА Г.А., Г.КАРАГАНДА, Р.А. ИМ. КАЗЫБЕК БИ, РАЙОН ИМ.КАЗЫБЕК БИ, улица Механическая, строение 4</t>
        </is>
      </c>
      <c r="D18" s="1"/>
      <c r="E18" s="1"/>
      <c r="F18" s="1" t="inlineStr">
        <is>
          <t xml:space="preserve">samuruk-kz@mail.ru</t>
        </is>
      </c>
      <c r="G18" s="1" t="inlineStr">
        <is>
          <t xml:space="preserve">8 /7212/ 99 66 11</t>
        </is>
      </c>
      <c r="H18" s="1"/>
      <c r="I18" s="1" t="inlineStr">
        <is>
          <t xml:space="preserve">Товарищество с ограниченной ответственностью</t>
        </is>
      </c>
      <c r="J18" s="1" t="inlineStr">
        <is>
          <t xml:space="preserve">Частная собственность</t>
        </is>
      </c>
      <c r="K18" s="1" t="inlineStr">
        <is>
          <t xml:space="preserve">Малые предприятия</t>
        </is>
      </c>
      <c r="L18" s="1" t="inlineStr">
        <is>
          <t xml:space="preserve">13920, 13920, 18120, 22290, 25999, 46909</t>
        </is>
      </c>
      <c r="M18" s="1" t="inlineStr">
        <is>
          <t xml:space="preserve">Нет</t>
        </is>
      </c>
      <c r="N18" s="1" t="inlineStr">
        <is>
          <t xml:space="preserve">Нет</t>
        </is>
      </c>
      <c r="O18" s="1" t="inlineStr">
        <is>
          <t xml:space="preserve">Нет</t>
        </is>
      </c>
      <c r="P18" s="1" t="inlineStr">
        <is>
          <t xml:space="preserve">Нет</t>
        </is>
      </c>
      <c r="Q18" s="1" t="inlineStr">
        <is>
          <t xml:space="preserve">Нет</t>
        </is>
      </c>
      <c r="R18" s="1" t="inlineStr">
        <is>
          <t xml:space="preserve">Нет</t>
        </is>
      </c>
    </row>
    <row r="19">
      <c r="A19" s="1" t="inlineStr">
        <is>
          <t xml:space="preserve">100740014104</t>
        </is>
      </c>
      <c r="B19" s="2">
        <f>HYPERLINK("https://tenderplus.kz/organization/TOO_AziyaShymServis","ТОВАРИЩЕСТВО С ОГРАНИЧЕННОЙ ОТВЕТСТВЕННОСТЬЮ АЗИЯSHYMСЕРВИС")</f>
      </c>
      <c r="C19" s="1" t="inlineStr">
        <is>
          <t xml:space="preserve">Г.ШЫМКЕНТ, КАРАТАУСКИЙ РАЙОН, Микрорайон Тараз, улица Акшатау, здание 13</t>
        </is>
      </c>
      <c r="D19" s="1"/>
      <c r="E19" s="1"/>
      <c r="F19" s="1" t="inlineStr">
        <is>
          <t xml:space="preserve">mikhail_kan@inbox.ru</t>
        </is>
      </c>
      <c r="G19" s="1" t="inlineStr">
        <is>
          <t xml:space="preserve">87252391820</t>
        </is>
      </c>
      <c r="H19" s="1"/>
      <c r="I19" s="1" t="inlineStr">
        <is>
          <t xml:space="preserve">Товарищество с ограниченной ответственностью</t>
        </is>
      </c>
      <c r="J19" s="1"/>
      <c r="K19" s="1" t="inlineStr">
        <is>
          <t xml:space="preserve">Малые предприятия</t>
        </is>
      </c>
      <c r="L19" s="1" t="inlineStr">
        <is>
          <t xml:space="preserve">62012, 47411, 62011, 95110</t>
        </is>
      </c>
      <c r="M19" s="1" t="inlineStr">
        <is>
          <t xml:space="preserve">Нет</t>
        </is>
      </c>
      <c r="N19" s="1" t="inlineStr">
        <is>
          <t xml:space="preserve">Нет</t>
        </is>
      </c>
      <c r="O19" s="1" t="inlineStr">
        <is>
          <t xml:space="preserve">Нет</t>
        </is>
      </c>
      <c r="P19" s="1" t="inlineStr">
        <is>
          <t xml:space="preserve">Нет</t>
        </is>
      </c>
      <c r="Q19" s="1" t="inlineStr">
        <is>
          <t xml:space="preserve">Нет</t>
        </is>
      </c>
      <c r="R19" s="1" t="inlineStr">
        <is>
          <t xml:space="preserve">Нет</t>
        </is>
      </c>
    </row>
    <row r="20">
      <c r="A20" s="1" t="inlineStr">
        <is>
          <t xml:space="preserve">181140034927</t>
        </is>
      </c>
      <c r="B20" s="2">
        <f>HYPERLINK("https://tenderplus.kz/organization/too-serkhan74","ТОВАРИЩЕСТВО С ОГРАНИЧЕННОЙ ОТВЕТСТВЕННОСТЬЮ СЕРХАН74")</f>
      </c>
      <c r="C20" s="1" t="inlineStr">
        <is>
          <t xml:space="preserve">КАРАГАНДИНСКАЯ ОБЛАСТЬ, КАРАГАНДА Г.А., Г.КАРАГАНДА, Р.А. ИМ. КАЗЫБЕК БИ, РАЙОН ИМ.КАЗЫБЕК БИ, Микрорайон Кунгей, улица МУХАМЕТХАНА СЕИТКУЛОВА, дом 105</t>
        </is>
      </c>
      <c r="D20" s="1"/>
      <c r="E20" s="1"/>
      <c r="F20" s="1"/>
      <c r="G20" s="1"/>
      <c r="H20" s="1"/>
      <c r="I20" s="1"/>
      <c r="J20" s="1"/>
      <c r="K20" s="1" t="inlineStr">
        <is>
          <t xml:space="preserve">Малые предприятия</t>
        </is>
      </c>
      <c r="L20" s="1" t="inlineStr">
        <is>
          <t xml:space="preserve">46909, </t>
        </is>
      </c>
      <c r="M20" s="1" t="inlineStr">
        <is>
          <t xml:space="preserve">Нет</t>
        </is>
      </c>
      <c r="N20" s="1" t="inlineStr">
        <is>
          <t xml:space="preserve">Нет</t>
        </is>
      </c>
      <c r="O20" s="1" t="inlineStr">
        <is>
          <t xml:space="preserve">Нет</t>
        </is>
      </c>
      <c r="P20" s="1" t="inlineStr">
        <is>
          <t xml:space="preserve">Нет</t>
        </is>
      </c>
      <c r="Q20" s="1" t="inlineStr">
        <is>
          <t xml:space="preserve">Нет</t>
        </is>
      </c>
      <c r="R20" s="1" t="inlineStr">
        <is>
          <t xml:space="preserve">Нет</t>
        </is>
      </c>
    </row>
    <row r="21">
      <c r="A21" s="1" t="inlineStr">
        <is>
          <t xml:space="preserve">210440024778</t>
        </is>
      </c>
      <c r="B21" s="2">
        <f>HYPERLINK("https://tenderplus.kz/organization/too-snab-grup","ТОВАРИЩЕСТВО С ОГРАНИЧЕННОЙ ОТВЕТСТВЕННОСТЬЮ СНАБ ГРУП")</f>
      </c>
      <c r="C21" s="1" t="inlineStr">
        <is>
          <t xml:space="preserve">КАРАГАНДИНСКАЯ ОБЛАСТЬ, КАРАГАНДА Г.А., Г.КАРАГАНДА, Р.А. ИМ. КАЗЫБЕК БИ, РАЙОН ИМ.КАЗЫБЕК БИ, УЛИЦА МОЛОКОВА, 112/35, кв 3</t>
        </is>
      </c>
      <c r="D21" s="1"/>
      <c r="E21" s="1"/>
      <c r="F21" s="1"/>
      <c r="G21" s="1"/>
      <c r="H21" s="1"/>
      <c r="I21" s="1"/>
      <c r="J21" s="1"/>
      <c r="K21" s="1" t="inlineStr">
        <is>
          <t xml:space="preserve">Малые предприятия</t>
        </is>
      </c>
      <c r="L21" s="1" t="inlineStr">
        <is>
          <t xml:space="preserve">82990, 46440, 46450, 82990</t>
        </is>
      </c>
      <c r="M21" s="1" t="inlineStr">
        <is>
          <t xml:space="preserve">Нет</t>
        </is>
      </c>
      <c r="N21" s="1" t="inlineStr">
        <is>
          <t xml:space="preserve">Нет</t>
        </is>
      </c>
      <c r="O21" s="1" t="inlineStr">
        <is>
          <t xml:space="preserve">Нет</t>
        </is>
      </c>
      <c r="P21" s="1" t="inlineStr">
        <is>
          <t xml:space="preserve">Нет</t>
        </is>
      </c>
      <c r="Q21" s="1" t="inlineStr">
        <is>
          <t xml:space="preserve">Нет</t>
        </is>
      </c>
      <c r="R21" s="1" t="inlineStr">
        <is>
          <t xml:space="preserve">Нет</t>
        </is>
      </c>
    </row>
  </sheetData>
  <printOptions/>
  <pageMargins left="0.5" right="0.5" top="1.0" bottom="1.0" header="0.5" footer="0.5"/>
  <pageSetup paperSize="1" useFirstPageNumber="1" horizontalDpi="0" verticalDpi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2025-04-02T00:39:04.00Z</dcterms:created>
  <dc:title/>
  <dc:subject/>
  <dc:creator/>
  <dc:description/>
  <cp:revision>0</cp:revision>
</cp:coreProperties>
</file>