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false"/>
  <bookViews>
    <workbookView activeTab="0" firstSheet="0" showHorizontalScroll="true" showSheetTabs="true" showVerticalScroll="true"/>
  </bookViews>
  <sheets>
    <sheet name="Export" sheetId="1" state="visible" r:id="rId1"/>
  </sheets>
  <definedNames/>
  <calcPr calcId="0" calcMode="auto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">
    <font>
      <name val="Calibri"/>
      <charset val="1"/>
      <family val="0"/>
      <sz val="11"/>
    </font>
    <font>
      <color rgb="FF0000F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borderId="0" fillId="0" fontId="0" numFmtId="164" xfId="0" applyFont="true"/>
    <xf borderId="0" fillId="0" fontId="0" numFmtId="165" xfId="0" applyFont="true"/>
    <xf borderId="0" fillId="0" fontId="1" numFmtId="165" xfId="0" applyFont="true"/>
  </cellXfs>
  <cellStyles count="1">
    <cellStyle builtinId="0" customBuiltin="false" name="Normal" xf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r="http://schemas.microsoft.com/office/spreadsheetml/2014/revision" xr:uid="{E7283A19-F445-4AE4-8446-3A052A1A41BA}">
  <dimension ref="A1:E21"/>
  <sheetViews>
    <sheetView workbookViewId="0" view="normal" topLeftCell="A1" tabSelected="true">
      <selection pane="topLeft" activeCell="A1" sqref="A1"/>
    </sheetView>
  </sheetViews>
  <cols>
    <col min="1" max="1" width="15.00000000" customWidth="1"/>
    <col min="2" max="2" width="60.00000000" customWidth="1"/>
    <col min="3" max="3" width="60.00000000" customWidth="1"/>
    <col min="4" max="4" width="10.00000000" customWidth="1"/>
    <col min="5" max="5" width="20.00000000" customWidth="1"/>
  </cols>
  <sheetData>
    <row r="1">
      <c r="A1" s="0" t="inlineStr">
        <is>
          <t xml:space="preserve">БИН/ИИН</t>
        </is>
      </c>
      <c r="B1" s="0" t="inlineStr">
        <is>
          <t xml:space="preserve">Наименование</t>
        </is>
      </c>
      <c r="C1" s="0" t="inlineStr">
        <is>
          <t xml:space="preserve">Юридический адрес</t>
        </is>
      </c>
      <c r="D1" s="0" t="inlineStr">
        <is>
          <t xml:space="preserve">Количество договоров</t>
        </is>
      </c>
      <c r="E1" s="0" t="inlineStr">
        <is>
          <t xml:space="preserve">Общая сумма</t>
        </is>
      </c>
    </row>
    <row r="2">
      <c r="A2" s="1" t="inlineStr">
        <is>
          <t xml:space="preserve">160440007161</t>
        </is>
      </c>
      <c r="B2" s="2">
        <f>HYPERLINK("https://tenderplus.kz/organization/Nekommercheskoe_aktsionernoe_obschestvo_Gosudarstvennaya_korporatsiya_Pravitelstvo_dlya_grazhdan","НЕКОММЕРЧЕСКОЕ АО  «ГОСУДАРСТВЕННАЯ КОРПОРАЦИЯ «ПРАВИТЕЛЬСТВО ДЛЯ ГРАЖДАН»")</f>
      </c>
      <c r="C2" s="1" t="inlineStr">
        <is>
          <t xml:space="preserve">Г.АСТАНА, РАЙОН НҰРА, улица Керей, Жәнібек хандар, здание 4</t>
        </is>
      </c>
      <c r="D2" s="1" t="inlineStr">
        <is>
          <t xml:space="preserve">29110</t>
        </is>
      </c>
      <c r="E2" s="1" t="inlineStr">
        <is>
          <t xml:space="preserve">141702255813</t>
        </is>
      </c>
    </row>
    <row r="3">
      <c r="A3" s="1" t="inlineStr">
        <is>
          <t xml:space="preserve">990540002276</t>
        </is>
      </c>
      <c r="B3" s="2">
        <f>HYPERLINK("https://tenderplus.kz/organization/GP_Kazgidromet_Ministerstva_energetiki_Respubliki_Kazakhstan","РЕСПУБЛИКАНСКОЕ ГОСУДАРСТВЕННОЕ ПРЕДПРИЯТИЕ НА ПРАВЕ ХОЗЯЙСТВЕННОГО ВЕДЕНИЯ КАЗГИДРОМЕТ МИНИСТЕРСТВА ЭКОЛОГИИ И ПРИРОДНЫХ РЕСУРСОВ РЕСПУБЛИКИ КАЗАХСТАН")</f>
      </c>
      <c r="C3" s="1" t="inlineStr">
        <is>
          <t xml:space="preserve">Г.АСТАНА, РАЙОН ЕСИЛЬ, Проспект Мангилик Ел, здание 11/1</t>
        </is>
      </c>
      <c r="D3" s="1" t="inlineStr">
        <is>
          <t xml:space="preserve">15070</t>
        </is>
      </c>
      <c r="E3" s="1" t="inlineStr">
        <is>
          <t xml:space="preserve">11236122084</t>
        </is>
      </c>
    </row>
    <row r="4">
      <c r="A4" s="1" t="inlineStr">
        <is>
          <t xml:space="preserve">001140000590</t>
        </is>
      </c>
      <c r="B4" s="2">
        <f>HYPERLINK("https://tenderplus.kz/organization/GP_Kazakhavtodor_Komiteta_avtomobilnykh_dorog_Ministerstva_transporta_i_kommunikatsiy_Respubliki_Kazakhstan","ТОВАРИЩЕСТВО С ОГРАНИЧЕННОЙ ОТВЕТСТВЕННОСТЬЮ КАЖСЕРВИС")</f>
      </c>
      <c r="C4" s="1" t="inlineStr">
        <is>
          <t xml:space="preserve">Г.АСТАНА, РАЙОН БАЙҚОҢЫР, улица Жаһанша Досмұхамедұлы, дом 50</t>
        </is>
      </c>
      <c r="D4" s="1" t="inlineStr">
        <is>
          <t xml:space="preserve">10673</t>
        </is>
      </c>
      <c r="E4" s="1" t="inlineStr">
        <is>
          <t xml:space="preserve">68942149595</t>
        </is>
      </c>
    </row>
    <row r="5">
      <c r="A5" s="1" t="inlineStr">
        <is>
          <t xml:space="preserve">990240001722</t>
        </is>
      </c>
      <c r="B5" s="2">
        <f>HYPERLINK("https://tenderplus.kz/organization/GP_Natsionalnyy_yadernyy_tsentr_Respubliki_Kazakhstan_Ministerstva_energetiki_Respubliki_Kazakhstan","РЕСПУБЛИКАНСКОЕ ГОСУДАРСТВЕННОЕ ПРЕДПРИЯТИЕ НА ПРАВЕ ХОЗЯЙСТВЕННОГО ВЕДЕНИЯ «НАЦИОНАЛЬНЫЙ ЯДЕРНЫЙ ЦЕНТР РЕСПУБЛИКИ КАЗАХСТАН» МИНИСТЕРСТВА ЭНЕРГЕТИКИ РЕСПУБЛИКИ КАЗАХСТАН")</f>
      </c>
      <c r="C5" s="1" t="inlineStr">
        <is>
          <t xml:space="preserve">ОБЛАСТЬ АБАЙ, КУРЧАТОВ Г.А., Г.КУРЧАТОВ, улица Бейбіт атом, здание 2Б</t>
        </is>
      </c>
      <c r="D5" s="1" t="inlineStr">
        <is>
          <t xml:space="preserve">10341</t>
        </is>
      </c>
      <c r="E5" s="1" t="inlineStr">
        <is>
          <t xml:space="preserve">9152393575</t>
        </is>
      </c>
    </row>
    <row r="6">
      <c r="A6" s="1" t="inlineStr">
        <is>
          <t xml:space="preserve">130940015918</t>
        </is>
      </c>
      <c r="B6" s="2">
        <f>HYPERLINK("https://tenderplus.kz/organization/GP_Kazaeronavigatsiya_Ministerstva_transporta_i_kommunikatsiy_Respubliki_Kazakhstan","РЕСПУБЛИКАНСКОЕ ГОСУДАРСТВЕННОЕ ПРЕДПРИЯТИЕ НА ПРАВЕ ХОЗЯЙСТВЕННОГО ВЕДЕНИЯ КАЗАЭРОНАВИГАЦИЯ КОМИТЕТА ГРАЖДАНСКОЙ АВИАЦИИ МИНИСТЕРСТВА ТРАНСПОРТА РЕСПУБЛИКИ КАЗАХСТАН")</f>
      </c>
      <c r="C6" s="1" t="inlineStr">
        <is>
          <t xml:space="preserve">Г.АСТАНА, РАЙОН ЕСИЛЬ, улица Е 522, здание 15</t>
        </is>
      </c>
      <c r="D6" s="1" t="inlineStr">
        <is>
          <t xml:space="preserve">9777</t>
        </is>
      </c>
      <c r="E6" s="1" t="inlineStr">
        <is>
          <t xml:space="preserve">109600103955</t>
        </is>
      </c>
    </row>
    <row r="7">
      <c r="A7" s="1" t="inlineStr">
        <is>
          <t xml:space="preserve">990240005923</t>
        </is>
      </c>
      <c r="B7" s="2">
        <f>HYPERLINK("https://tenderplus.kz/organization/GP_na_prave_khozyaystvennogo_vedeniya_Oblastnaya_bolnitsa_akimata_Severo_Kazakhstanskoy_oblasti_Upravleniya_zdravookhraneniya_Severo_Kazakhstanskoy_oblasti","КОММУНАЛЬНОЕ ГОСУДАРСТВЕННОЕ ПРЕДПРИЯТИЕ НА ПРАВЕ ХОЗЯЙСТВЕННОГО ВЕДЕНИЯ МНОГОПРОФИЛЬНАЯ ОБЛАСТНАЯ БОЛЬНИЦА КОММУНАЛЬНОГО ГОСУДАРСТВЕННОГО УЧРЕЖДЕНИЯ УПРАВЛЕНИЕ ЗДРАВООХРАНЕНИЯ АКИМАТА СЕВЕРО-КАЗАХСТАНСКОЙ ОБЛАСТИ")</f>
      </c>
      <c r="C7" s="1" t="inlineStr">
        <is>
          <t xml:space="preserve">СЕВЕРО-КАЗАХСТАНСКАЯ ОБЛАСТЬ, ПЕТРОПАВЛОВСК Г.А., Г.ПЕТРОПАВЛОВСК, улица Имени Евгения Брусиловского, дом 20</t>
        </is>
      </c>
      <c r="D7" s="1" t="inlineStr">
        <is>
          <t xml:space="preserve">8356</t>
        </is>
      </c>
      <c r="E7" s="1" t="inlineStr">
        <is>
          <t xml:space="preserve">9372026257</t>
        </is>
      </c>
    </row>
    <row r="8">
      <c r="A8" s="1" t="inlineStr">
        <is>
          <t xml:space="preserve">990740002243</t>
        </is>
      </c>
      <c r="B8" s="2">
        <f>HYPERLINK("https://tenderplus.kz/organization/GP_Bolnitsa_Meditsinskogo_tsentra_Upravleniya_delami_Prezidenta_Respubliki_Kazakhstan_na_prave_khozyaystvennogo_vedeniya","РЕСПУБЛИКАНСКОЕ ГОСУДАРСТВЕННОЕ ПРЕДПРИЯТИЕ БОЛЬНИЦА МЕДИЦИНСКОГО ЦЕНТРА УПРАВЛЕНИЯ ДЕЛАМИ ПРЕЗИДЕНТА РЕСПУБЛИКИ КАЗАХСТАН НА ПРАВЕ ХОЗЯЙСТВЕННОГО ВЕДЕНИЯ")</f>
      </c>
      <c r="C8" s="1" t="inlineStr">
        <is>
          <t xml:space="preserve">Г.АСТАНА, РАЙОН ЕСИЛЬ, улица Е 495, здание 2</t>
        </is>
      </c>
      <c r="D8" s="1" t="inlineStr">
        <is>
          <t xml:space="preserve">8202</t>
        </is>
      </c>
      <c r="E8" s="1" t="inlineStr">
        <is>
          <t xml:space="preserve">47213510980</t>
        </is>
      </c>
    </row>
    <row r="9">
      <c r="A9" s="1" t="inlineStr">
        <is>
          <t xml:space="preserve">941240000311</t>
        </is>
      </c>
      <c r="B9" s="2">
        <f>HYPERLINK("https://tenderplus.kz/organization/AO_Respublikanskaya_Teleradiokorporatsiya_Kazakhstan","АКЦИОНЕРНОЕ ОБЩЕСТВО РЕСПУБЛИКАНСКАЯ ТЕЛЕРАДИОКОРПОРАЦИЯ КАЗАХСТАН")</f>
      </c>
      <c r="C9" s="1" t="inlineStr">
        <is>
          <t xml:space="preserve">Г.АСТАНА, РАЙОН ЕСИЛЬ, улица Дінмұхамед Қонаев, здание 4</t>
        </is>
      </c>
      <c r="D9" s="1" t="inlineStr">
        <is>
          <t xml:space="preserve">7579</t>
        </is>
      </c>
      <c r="E9" s="1" t="inlineStr">
        <is>
          <t xml:space="preserve">7853974808</t>
        </is>
      </c>
    </row>
    <row r="10">
      <c r="A10" s="1" t="inlineStr">
        <is>
          <t xml:space="preserve">980540000149</t>
        </is>
      </c>
      <c r="B10" s="2">
        <f>HYPERLINK("https://tenderplus.kz/organization/GU_Voinskaya_chast_5449_vnutrennikh_voysk_Ministerstva_vnutrennikh_del_Respubliki_Kazakhstan","РЕСПУБЛИКАНСКОЕ ГОСУДАРСТВЕННОЕ УЧРЕЖДЕНИЕ РЕГИОНАЛЬНОЕ КОМАНДОВАНИЕ ОҢТҮСТІК - ВОИНСКАЯ ЧАСТЬ 5449 НАЦИОНАЛЬНОЙ ГВАРДИИ РЕСПУБЛИКИ КАЗАХСТАН")</f>
      </c>
      <c r="C10" s="1" t="inlineStr">
        <is>
          <t xml:space="preserve">Г.АЛМАТЫ, АЛМАЛИНСКИЙ РАЙОН, улица Гоголя, дом 139/15</t>
        </is>
      </c>
      <c r="D10" s="1" t="inlineStr">
        <is>
          <t xml:space="preserve">7363</t>
        </is>
      </c>
      <c r="E10" s="1" t="inlineStr">
        <is>
          <t xml:space="preserve">4774275446</t>
        </is>
      </c>
    </row>
    <row r="11">
      <c r="A11" s="1" t="inlineStr">
        <is>
          <t xml:space="preserve">030340001648</t>
        </is>
      </c>
      <c r="B11" s="2">
        <f>HYPERLINK("https://tenderplus.kz/organization/GU_Respublikanskiy_metodicheskiy_tsentr_fitosanitarnoy_diagnostiki_i_prognozov_Komiteta_gosudarstvennoy_inspektsii_v_agropromyshlennom_%3F","РЕСПУБЛИКАНСКОЕ ГОСУДАРСТВЕННОЕ УЧРЕЖДЕНИЕ РЕСПУБЛИКАНСКИЙ МЕТОДИЧЕСКИЙ ЦЕНТР ФИТОСАНИТАРНОЙ ДИАГНОСТИКИ И ПРОГНОЗОВ КОМИТЕТА ГОСУДАРСТВЕННОЙ ИНСПЕКЦИИ В АГРОПРОМЫШЛЕННОМ КОМПЛЕКСЕ МИНИСТЕРСТВА СЕЛЬСКОГО ХОЗЯЙСТВА РЕСПУБЛИКИ КАЗАХСТАН")</f>
      </c>
      <c r="C11" s="1" t="inlineStr">
        <is>
          <t xml:space="preserve">Г.АСТАНА, РАЙОН АЛМАТЫ, улица Бейімбет Майлин, здание 16/4</t>
        </is>
      </c>
      <c r="D11" s="1" t="inlineStr">
        <is>
          <t xml:space="preserve">7269</t>
        </is>
      </c>
      <c r="E11" s="1" t="inlineStr">
        <is>
          <t xml:space="preserve">4133952220</t>
        </is>
      </c>
    </row>
    <row r="12">
      <c r="A12" s="1" t="inlineStr">
        <is>
          <t xml:space="preserve">190540022580</t>
        </is>
      </c>
      <c r="B12" s="2">
        <f>HYPERLINK("https://tenderplus.kz/organization/rgp-na-pkhv-natsionalnyy-tsentr-kachestva-dorozhnykh-aktivov-komiteta-avtomobilnykh","РЕСПУБЛИКАНСКОЕ ГОСУДАРСТВЕННОЕ ПРЕДПРИЯТИЕ НА ПРАВЕ ХОЗЯЙСТВЕННОГО ВЕДЕНИЯ «НАЦИОНАЛЬНЫЙ ЦЕНТР КАЧЕСТВА ДОРОЖНЫХ АКТИВОВ» КОМИТЕТА АВТОМОБИЛЬНЫХ ДОРОГ МИНИСТЕРСТВА ТРАНСПОРТА РЕСПУБЛИКИ КАЗАХСТАН")</f>
      </c>
      <c r="C12" s="1" t="inlineStr">
        <is>
          <t xml:space="preserve">Г.АСТАНА, РАЙОН САРЫАРКА, Проспект Жеңіс, здание 29/1</t>
        </is>
      </c>
      <c r="D12" s="1" t="inlineStr">
        <is>
          <t xml:space="preserve">7025</t>
        </is>
      </c>
      <c r="E12" s="1" t="inlineStr">
        <is>
          <t xml:space="preserve">9066266906</t>
        </is>
      </c>
    </row>
    <row r="13">
      <c r="A13" s="1" t="inlineStr">
        <is>
          <t xml:space="preserve">000940002622</t>
        </is>
      </c>
      <c r="B13" s="2">
        <f>HYPERLINK("https://tenderplus.kz/organization/GKP_na_prave_khozyaystvennogo_vedeniya_Astana_su_arnasy_akimata_goroda_Astany","ГОСУДАРСТВЕННОЕ КОММУНАЛЬНОЕ ПРЕДПРИЯТИЕ НА ПРАВЕ ХОЗЯЙСТВЕННОГО ВЕДЕНИЯ АСТАНА СУ АРНАСЫ АКИМАТА ГОРОДА АСТАНЫ")</f>
      </c>
      <c r="C13" s="1" t="inlineStr">
        <is>
          <t xml:space="preserve">Г.АСТАНА, РАЙОН БАЙҚОҢЫР, Проспект Абай, здание 103</t>
        </is>
      </c>
      <c r="D13" s="1" t="inlineStr">
        <is>
          <t xml:space="preserve">6846</t>
        </is>
      </c>
      <c r="E13" s="1" t="inlineStr">
        <is>
          <t xml:space="preserve">25903798963</t>
        </is>
      </c>
    </row>
    <row r="14">
      <c r="A14" s="1" t="inlineStr">
        <is>
          <t xml:space="preserve">041140002811</t>
        </is>
      </c>
      <c r="B14" s="2">
        <f>HYPERLINK("https://tenderplus.kz/organization/AO_Astana_Energiya","АКЦИОНЕРНОЕ ОБЩЕСТВО АСТАНА-ЭНЕРГИЯ")</f>
      </c>
      <c r="C14" s="1" t="inlineStr">
        <is>
          <t xml:space="preserve">Г.АСТАНА, РАЙОН БАЙҚОҢЫР, Проезд 69, здание 18</t>
        </is>
      </c>
      <c r="D14" s="1" t="inlineStr">
        <is>
          <t xml:space="preserve">6822</t>
        </is>
      </c>
      <c r="E14" s="1" t="inlineStr">
        <is>
          <t xml:space="preserve">112921528065</t>
        </is>
      </c>
    </row>
    <row r="15">
      <c r="A15" s="1" t="inlineStr">
        <is>
          <t xml:space="preserve">970840002749</t>
        </is>
      </c>
      <c r="B15" s="2">
        <f>HYPERLINK("https://tenderplus.kz/organization/GU_Voinskaya_chast_6800_Vnutrennikh_voysk_Ministerstva_vnutrennikh_del_Respubliki_Kazakhstan","РЕСПУБЛИКАНСКОЕ ГОСУДАРСТВЕННОЕ УЧРЕЖДЕНИЕ РЕГИОНАЛЬНОЕ КОМАНДОВАНИЕ ОРТАЛЫҚ -ВОИНСКАЯ ЧАСТЬ 6800 НАЦИОНАЛЬНОЙ ГВАРДИИ РЕСПУБЛИКИ КАЗАХСТАН")</f>
      </c>
      <c r="C15" s="1" t="inlineStr">
        <is>
          <t xml:space="preserve">КАРАГАНДИНСКАЯ ОБЛАСТЬ, КАРАГАНДА Г.А., Г.КАРАГАНДА, Р.А. ИМ. КАЗЫБЕК БИ, РАЙОН ИМ.КАЗЫБЕК БИ, улица Комиссарова, строение 34А</t>
        </is>
      </c>
      <c r="D15" s="1" t="inlineStr">
        <is>
          <t xml:space="preserve">6706</t>
        </is>
      </c>
      <c r="E15" s="1" t="inlineStr">
        <is>
          <t xml:space="preserve">3871308656</t>
        </is>
      </c>
    </row>
    <row r="16">
      <c r="A16" s="1" t="inlineStr">
        <is>
          <t xml:space="preserve">060240005266</t>
        </is>
      </c>
      <c r="B16" s="2">
        <f>HYPERLINK("https://tenderplus.kz/organization/GU_Otdel_obrazovaniya_goroda_Shymkenta","ГОСУДАРСТВЕННОЕ УЧРЕЖДЕНИЕ УПРАВЛЕНИЕ ОБРАЗОВАНИЯ ГОРОДА ШЫМКЕНТ")</f>
      </c>
      <c r="C16" s="1" t="inlineStr">
        <is>
          <t xml:space="preserve">Г.ШЫМКЕНТ, АЛЬ-ФАРАБИЙСКИЙ РАЙОН, улица Жомарт Тыныбаев, здание 49</t>
        </is>
      </c>
      <c r="D16" s="1" t="inlineStr">
        <is>
          <t xml:space="preserve">6689</t>
        </is>
      </c>
      <c r="E16" s="1" t="inlineStr">
        <is>
          <t xml:space="preserve">368761018243</t>
        </is>
      </c>
    </row>
    <row r="17">
      <c r="A17" s="1" t="inlineStr">
        <is>
          <t xml:space="preserve">990140003130</t>
        </is>
      </c>
      <c r="B17" s="2">
        <f>HYPERLINK("https://tenderplus.kz/organization/GP_Rezerv_Komiteta_po_gosudarstvennym_materialnym_rezervam_Ministerstva_po_chrezvychaynym_situatsiyam_Respubliki_Kazakhstan","РЕСПУБЛИКАНСКОЕ ГОСУДАРСТВЕННОЕ ПРЕДПРИЯТИЕ НА ПРАВЕ ХОЗЯЙСТВЕННОГО ВЕДЕНИЯ РЕЗЕРВ КОМИТЕТА ПО ГОСУДАРСТВЕННЫМ МАТЕРИАЛЬНЫМ РЕЗЕРВАМ МИНИСТЕРСТВА ПО ЧРЕЗВЫЧАЙНЫМ СИТУАЦИЯМ РЕСПУБЛИКИ КАЗАХСТАН")</f>
      </c>
      <c r="C17" s="1" t="inlineStr">
        <is>
          <t xml:space="preserve">Г.АСТАНА, РАЙОН БАЙҚОҢЫР, улица Адольфа Янушкевича, здание 2</t>
        </is>
      </c>
      <c r="D17" s="1" t="inlineStr">
        <is>
          <t xml:space="preserve">6455</t>
        </is>
      </c>
      <c r="E17" s="1" t="inlineStr">
        <is>
          <t xml:space="preserve">8296542146</t>
        </is>
      </c>
    </row>
    <row r="18">
      <c r="A18" s="1" t="inlineStr">
        <is>
          <t xml:space="preserve">030240000329</t>
        </is>
      </c>
      <c r="B18" s="2">
        <f>HYPERLINK("https://tenderplus.kz/organization/TOO_Mangistauskiy_atomnyy_energeticheskiy_kombinat_Kazatomprom","ТОВАРИЩЕСТВО С ОГРАНИЧЕННОЙ ОТВЕТСТВЕННОСТЬЮ МАНГИСТАУСКИЙ АТОМНЫЙ ЭНЕРГЕТИЧЕСКИЙ КОМБИНАТ")</f>
      </c>
      <c r="C18" s="1" t="inlineStr">
        <is>
          <t xml:space="preserve">МАНГИСТАУСКАЯ ОБЛАСТЬ, АКТАУ Г.А., Г.АКТАУ, Промышленная зона 7, здание 65</t>
        </is>
      </c>
      <c r="D18" s="1" t="inlineStr">
        <is>
          <t xml:space="preserve">6242</t>
        </is>
      </c>
      <c r="E18" s="1" t="inlineStr">
        <is>
          <t xml:space="preserve">160186347185</t>
        </is>
      </c>
    </row>
    <row r="19">
      <c r="A19" s="1" t="inlineStr">
        <is>
          <t xml:space="preserve">190240004938</t>
        </is>
      </c>
      <c r="B19" s="2">
        <f>HYPERLINK("https://tenderplus.kz/organization/nao-mus","НЕКОММЕРЧЕСКОЕ АКЦИОНЕРНОЕ ОБЩЕСТВО МЕДИЦИНСКИЙ УНИВЕРСИТЕТ СЕМЕЙ")</f>
      </c>
      <c r="C19" s="1" t="inlineStr">
        <is>
          <t xml:space="preserve">ОБЛАСТЬ АБАЙ, СЕМЕЙ Г.А., Г.СЕМЕЙ, улица Абая Кунанбаева, дом 103</t>
        </is>
      </c>
      <c r="D19" s="1" t="inlineStr">
        <is>
          <t xml:space="preserve">5915</t>
        </is>
      </c>
      <c r="E19" s="1" t="inlineStr">
        <is>
          <t xml:space="preserve">10051301740</t>
        </is>
      </c>
    </row>
    <row r="20">
      <c r="A20" s="1" t="inlineStr">
        <is>
          <t xml:space="preserve">090140000306</t>
        </is>
      </c>
      <c r="B20" s="2">
        <f>HYPERLINK("https://tenderplus.kz/organization/AO_Natsionalnaya_kompaniya_KazAvtoZhol","АКЦИОНЕРНОЕ ОБЩЕСТВО НАЦИОНАЛЬНАЯ КОМПАНИЯ ҚАЗАВТОЖОЛ")</f>
      </c>
      <c r="C20" s="1" t="inlineStr">
        <is>
          <t xml:space="preserve">Г.АСТАНА, РАЙОН БАЙҚОҢЫР, Жилой массив Өндіріс, улица Өндіріс, здание 72/1</t>
        </is>
      </c>
      <c r="D20" s="1" t="inlineStr">
        <is>
          <t xml:space="preserve">5909</t>
        </is>
      </c>
      <c r="E20" s="1" t="inlineStr">
        <is>
          <t xml:space="preserve">1332035214497</t>
        </is>
      </c>
    </row>
    <row r="21">
      <c r="A21" s="1" t="inlineStr">
        <is>
          <t xml:space="preserve">981140001809</t>
        </is>
      </c>
      <c r="B21" s="2">
        <f>HYPERLINK("https://tenderplus.kz/organization/GU_Voinskaya_chast_5515_Vnutrennikh_voysk_Ministerstva_vnutrennikh_del_Respubliki_Kazakhstan","РЕСПУБЛИКАНСКОЕ ГОСУДАРСТВЕННОЕ УЧРЕЖДЕНИЕ «РЕГИОНАЛЬНОЕ КОМАНДОВАНИЕ «БАТЫС» -ВОИНСКАЯ ЧАСТЬ 5515» НАЦИОНАЛЬНОЙ ГВАРДИИ РЕСПУБЛИКИ КАЗАХСТАН»")</f>
      </c>
      <c r="C21" s="1" t="inlineStr">
        <is>
          <t xml:space="preserve">ЗАПАДНО-КАЗАХСТАНСКАЯ ОБЛАСТЬ, УРАЛЬСК Г.А., Г.УРАЛЬСК, улица Жукова, строение 6</t>
        </is>
      </c>
      <c r="D21" s="1" t="inlineStr">
        <is>
          <t xml:space="preserve">5866</t>
        </is>
      </c>
      <c r="E21" s="1" t="inlineStr">
        <is>
          <t xml:space="preserve">2902624671</t>
        </is>
      </c>
    </row>
  </sheetData>
  <printOptions/>
  <pageMargins left="0.5" right="0.5" top="1.0" bottom="1.0" header="0.5" footer="0.5"/>
  <pageSetup paperSize="1" useFirstPageNumber="1" horizontalDpi="0" verticalDpi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2025-04-19T14:40:45.00Z</dcterms:created>
  <dc:title/>
  <dc:subject/>
  <dc:creator/>
  <dc:description/>
  <cp:revision>0</cp:revision>
</cp:coreProperties>
</file>