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Export" sheetId="1" r:id="rId1"/>
  </sheets>
  <definedNames/>
  <calcPr calcId="0"/>
</workbook>
</file>

<file path=xl/sharedStrings.xml><?xml version="1.0" encoding="utf-8"?>
<sst xmlns="http://schemas.openxmlformats.org/spreadsheetml/2006/main" count="85" uniqueCount="85">
  <si>
    <t>БИН/ИИН</t>
  </si>
  <si>
    <t>Наименование</t>
  </si>
  <si>
    <t>Юридический адрес</t>
  </si>
  <si>
    <t>Количество договоров</t>
  </si>
  <si>
    <t>Общая сумма</t>
  </si>
  <si>
    <t>160440007161</t>
  </si>
  <si>
    <t>Г.АСТАНА, РАЙОН НҰРА, улица Керей, Жәнібек хандар, здание 4</t>
  </si>
  <si>
    <t>11819</t>
  </si>
  <si>
    <t>52795077255</t>
  </si>
  <si>
    <t>990540002276</t>
  </si>
  <si>
    <t>Г.АСТАНА, РАЙОН ЕСИЛЬ, Проспект Мангилик Ел, здание 11/1</t>
  </si>
  <si>
    <t>5055</t>
  </si>
  <si>
    <t>3303719013</t>
  </si>
  <si>
    <t>001140000590</t>
  </si>
  <si>
    <t>Г.АСТАНА, РАЙОН БАЙҚОҢЫР, улица Жаһанша Досмұхамедұлы, дом 50</t>
  </si>
  <si>
    <t>4513</t>
  </si>
  <si>
    <t>24990145673</t>
  </si>
  <si>
    <t>130940015918</t>
  </si>
  <si>
    <t>Г.АСТАНА, РАЙОН ЕСИЛЬ, улица Е 522, здание 15</t>
  </si>
  <si>
    <t>3523</t>
  </si>
  <si>
    <t>41689388482</t>
  </si>
  <si>
    <t>990240001722</t>
  </si>
  <si>
    <t>ОБЛАСТЬ АБАЙ, КУРЧАТОВ Г.А., Г.КУРЧАТОВ, улица Бейбіт атом, здание 2Б</t>
  </si>
  <si>
    <t>3116</t>
  </si>
  <si>
    <t>2321446837</t>
  </si>
  <si>
    <t>990740002243</t>
  </si>
  <si>
    <t>Г.АСТАНА, Г.АСТАНА, Г.АСТАНА, Г.АСТАНА, РАЙОН ЕСИЛЬ, улица Е 495, здание 2</t>
  </si>
  <si>
    <t>3051</t>
  </si>
  <si>
    <t>16076542356</t>
  </si>
  <si>
    <t>990240005923</t>
  </si>
  <si>
    <t>СЕВЕРО-КАЗАХСТАНСКАЯ ОБЛАСТЬ, ПЕТРОПАВЛОВСК Г.А., Г.ПЕТРОПАВЛОВСК, улица Имени Евгения Брусиловского, дом 20</t>
  </si>
  <si>
    <t>3032</t>
  </si>
  <si>
    <t>3584784384</t>
  </si>
  <si>
    <t>030340001648</t>
  </si>
  <si>
    <t>Г.АСТАНА, РАЙОН АЛМАТЫ, улица Бейімбет Майлин, здание 16/4</t>
  </si>
  <si>
    <t>2947</t>
  </si>
  <si>
    <t>1907940149</t>
  </si>
  <si>
    <t>060240005266</t>
  </si>
  <si>
    <t>Г.ШЫМКЕНТ, АЛЬ-ФАРАБИЙСКИЙ РАЙОН, улица Жомарт Тыныбаев, здание 49</t>
  </si>
  <si>
    <t>2845</t>
  </si>
  <si>
    <t>193789535472</t>
  </si>
  <si>
    <t>980540000149</t>
  </si>
  <si>
    <t>Г.АЛМАТЫ, АЛМАЛИНСКИЙ РАЙОН, улица Гоголя, дом 139/15</t>
  </si>
  <si>
    <t>2779</t>
  </si>
  <si>
    <t>1985361170</t>
  </si>
  <si>
    <t>981140001809</t>
  </si>
  <si>
    <t>ЗАПАДНО-КАЗАХСТАНСКАЯ ОБЛАСТЬ, УРАЛЬСК Г.А., Г.УРАЛЬСК, улица Жукова, дом 8</t>
  </si>
  <si>
    <t>2752</t>
  </si>
  <si>
    <t>1311658078</t>
  </si>
  <si>
    <t>190540022580</t>
  </si>
  <si>
    <t>Г.АСТАНА, РАЙОН САРЫАРКА, Проспект Жеңіс, здание 29/1</t>
  </si>
  <si>
    <t>2734</t>
  </si>
  <si>
    <t>3612586891</t>
  </si>
  <si>
    <t>041140002811</t>
  </si>
  <si>
    <t>Г.АСТАНА, РАЙОН БАЙҚОҢЫР, Проезд 69, здание 18</t>
  </si>
  <si>
    <t>2718</t>
  </si>
  <si>
    <t>38443179092</t>
  </si>
  <si>
    <t>970840002749</t>
  </si>
  <si>
    <t>КАРАГАНДИНСКАЯ ОБЛАСТЬ, КАРАГАНДА Г.А., Г.КАРАГАНДА, Р.А. ИМ. КАЗЫБЕК БИ, РАЙОН ИМ.КАЗЫБЕК БИ, улица Комиссарова, строение 34А</t>
  </si>
  <si>
    <t>2626</t>
  </si>
  <si>
    <t>1546427757</t>
  </si>
  <si>
    <t>990140003130</t>
  </si>
  <si>
    <t>Г.АСТАНА, РАЙОН БАЙҚОҢЫР, улица Адольфа Янушкевича, здание 2</t>
  </si>
  <si>
    <t>2609</t>
  </si>
  <si>
    <t>3369407747</t>
  </si>
  <si>
    <t>941240000311</t>
  </si>
  <si>
    <t>Г.АСТАНА, РАЙОН ЕСИЛЬ, улица Дінмұхамед Қонаев, здание 4</t>
  </si>
  <si>
    <t>2555</t>
  </si>
  <si>
    <t>2889831379</t>
  </si>
  <si>
    <t>001040002632</t>
  </si>
  <si>
    <t>ВОСТОЧНО-КАЗАХСТАНСКАЯ ОБЛАСТЬ, УСТЬ-КАМЕНОГОРСК Г.А., Г.УСТЬ-КАМЕНОГОРСК, Проспект Абая, дом 95</t>
  </si>
  <si>
    <t>2552</t>
  </si>
  <si>
    <t>1036077737</t>
  </si>
  <si>
    <t>000940002622</t>
  </si>
  <si>
    <t>Г.АСТАНА, РАЙОН БАЙҚОҢЫР, Проспект Абай, здание 103</t>
  </si>
  <si>
    <t>2438</t>
  </si>
  <si>
    <t>11321660945</t>
  </si>
  <si>
    <t>110941009767</t>
  </si>
  <si>
    <t>Г.АСТАНА, РАЙОН БАЙҚОҢЫР, УЛИЦА АЛЕКСАНДРА ПУШКИНА, 25/5</t>
  </si>
  <si>
    <t>2322</t>
  </si>
  <si>
    <t>7432011778</t>
  </si>
  <si>
    <t>190140033600</t>
  </si>
  <si>
    <t>КАРАГАНДИНСКАЯ ОБЛАСТЬ, КАРАГАНДА Г.А., Г.КАРАГАНДА, Р.А. ИМ. КАЗЫБЕК БИ, РАЙОН ИМ.КАЗЫБЕК БИ, улица Гоголя, строение 40</t>
  </si>
  <si>
    <t>2223</t>
  </si>
  <si>
    <t>4826565748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</si>
</sst>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">
    <font>
      <sz val="11"/>
      <name val="Calibri"/>
      <family val="0"/>
    </font>
    <font>
      <sz val="10"/>
      <name val="Arial"/>
      <family val="2"/>
    </font>
    <font>
      <sz val="10"/>
      <color rgb="FF0000FF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164" fontId="0" fillId="0" borderId="0" xfId="0" applyFont="1"/>
    <xf numFmtId="165" fontId="0" fillId="0" borderId="0" xfId="0" applyFont="1"/>
    <xf numFmtId="165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r="http://schemas.microsoft.com/office/spreadsheetml/2014/revision" xr:uid="{78A84E18-4E99-4E0C-B9EB-9D7B81FD1589}">
  <dimension ref="A1:E21"/>
  <sheetViews>
    <sheetView tabSelected="1" workbookViewId="0" topLeftCell="A1">
      <selection activeCell="A1" sqref="A1"/>
    </sheetView>
  </sheetViews>
  <sheetFormatPr defaultColWidth="9.140625" defaultRowHeight="15"/>
  <cols>
    <col min="1" max="1" width="100.00390625" style="0" customWidth="1"/>
    <col min="2" max="2" width="500.00390625" style="0" customWidth="1"/>
    <col min="3" max="3" width="300.00390625" style="0" customWidth="1"/>
    <col min="4" max="5" width="120.0039062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s="1" t="s">
        <v>5</v>
      </c>
      <c r="B2" s="2">
        <f>HYPERLINK("https://tenderplus.kz/organization/Nekommercheskoe_aktsionernoe_obschestvo_Gosudarstvennaya_korporatsiya_Pravitelstvo_dlya_grazhdan","НЕКОММЕРЧЕСКОЕ АО  «ГОСУДАРСТВЕННАЯ КОРПОРАЦИЯ «ПРАВИТЕЛЬСТВО ДЛЯ ГРАЖДАН»")</f>
      </c>
      <c r="C2" s="1" t="s">
        <v>6</v>
      </c>
      <c r="D2" s="1" t="s">
        <v>7</v>
      </c>
      <c r="E2" s="1" t="s">
        <v>8</v>
      </c>
    </row>
    <row r="3" spans="1:5" ht="15">
      <c r="A3" s="1" t="s">
        <v>9</v>
      </c>
      <c r="B3" s="2">
        <f>HYPERLINK("https://tenderplus.kz/organization/GP_Kazgidromet_Ministerstva_energetiki_Respubliki_Kazakhstan","РГП НА ПХВ КАЗГИДРОМЕТ  МИНИСТЕРСТВА ЭКОЛОГИИ И ПРИРОДНЫХ РЕСУРСОВ РК")</f>
      </c>
      <c r="C3" s="1" t="s">
        <v>10</v>
      </c>
      <c r="D3" s="1" t="s">
        <v>11</v>
      </c>
      <c r="E3" s="1" t="s">
        <v>12</v>
      </c>
    </row>
    <row r="4" spans="1:5" ht="15">
      <c r="A4" s="1" t="s">
        <v>13</v>
      </c>
      <c r="B4" s="2">
        <f>HYPERLINK("https://tenderplus.kz/organization/GP_Kazakhavtodor_Komiteta_avtomobilnykh_dorog_Ministerstva_transporta_i_kommunikatsiy_Respubliki_Kazakhstan","ТОО КАЖСЕРВИС")</f>
      </c>
      <c r="C4" s="1" t="s">
        <v>14</v>
      </c>
      <c r="D4" s="1" t="s">
        <v>15</v>
      </c>
      <c r="E4" s="1" t="s">
        <v>16</v>
      </c>
    </row>
    <row r="5" spans="1:5" ht="15">
      <c r="A5" s="1" t="s">
        <v>17</v>
      </c>
      <c r="B5" s="2">
        <f>HYPERLINK("https://tenderplus.kz/organization/GP_Kazaeronavigatsiya_Ministerstva_transporta_i_kommunikatsiy_Respubliki_Kazakhstan","РГП НА ПХВ КАЗАЭРОНАВИГАЦИЯ КОМИТЕТА ГРАЖДАНСКОЙ АВИАЦИИ МИНИСТЕРСТВА ТРАНСПОРТА РЕСПУБЛИКИ КАЗАХСТАН")</f>
      </c>
      <c r="C5" s="1" t="s">
        <v>18</v>
      </c>
      <c r="D5" s="1" t="s">
        <v>19</v>
      </c>
      <c r="E5" s="1" t="s">
        <v>20</v>
      </c>
    </row>
    <row r="6" spans="1:5" ht="15">
      <c r="A6" s="1" t="s">
        <v>21</v>
      </c>
      <c r="B6" s="2">
        <f>HYPERLINK("https://tenderplus.kz/organization/GP_Natsionalnyy_yadernyy_tsentr_Respubliki_Kazakhstan_Ministerstva_energetiki_Respubliki_Kazakhstan","РГП НЯЦ РК")</f>
      </c>
      <c r="C6" s="1" t="s">
        <v>22</v>
      </c>
      <c r="D6" s="1" t="s">
        <v>23</v>
      </c>
      <c r="E6" s="1" t="s">
        <v>24</v>
      </c>
    </row>
    <row r="7" spans="1:5" ht="15">
      <c r="A7" s="1" t="s">
        <v>25</v>
      </c>
      <c r="B7" s="2">
        <f>HYPERLINK("https://tenderplus.kz/organization/GP_Bolnitsa_Meditsinskogo_tsentra_Upravleniya_delami_Prezidenta_Respubliki_Kazakhstan_na_prave_khozyaystvennogo_vedeniya","РГП НА ПХВ БОЛЬНИЦА МЦ УДП РК")</f>
      </c>
      <c r="C7" s="1" t="s">
        <v>26</v>
      </c>
      <c r="D7" s="1" t="s">
        <v>27</v>
      </c>
      <c r="E7" s="1" t="s">
        <v>28</v>
      </c>
    </row>
    <row r="8" spans="1:5" ht="15">
      <c r="A8" s="1" t="s">
        <v>29</v>
      </c>
      <c r="B8" s="2">
        <f>HYPERLINK("https://tenderplus.kz/organization/GP_na_prave_khozyaystvennogo_vedeniya_Oblastnaya_bolnitsa_akimata_Severo_Kazakhstanskoy_oblasti_Upravleniya_zdravookhraneniya_Severo_Kazakhstanskoy_oblasti","КГП НА ПХВ МНОГОПРОФИЛЬНАЯ ОБЛАСТНАЯ БОЛЬНИЦА КГУ УПРАВЛЕНИЕ ЗДРАВООХРАНЕНИЯ АКИМАТА СКО")</f>
      </c>
      <c r="C8" s="1" t="s">
        <v>30</v>
      </c>
      <c r="D8" s="1" t="s">
        <v>31</v>
      </c>
      <c r="E8" s="1" t="s">
        <v>32</v>
      </c>
    </row>
    <row r="9" spans="1:5" ht="15">
      <c r="A9" s="1" t="s">
        <v>33</v>
      </c>
      <c r="B9" s="2">
        <f>HYPERLINK("https://tenderplus.kz/organization/GU_Respublikanskiy_metodicheskiy_tsentr_fitosanitarnoy_diagnostiki_i_prognozov_Komiteta_gosudarstvennoy_inspektsii_v_agropromyshlennom_%3F","РГУ РЕСПУБЛИКАНСКИЙ МЕТОДИЧЕСКИЙ ЦЕНТР ФИТОСАНИТАРНОЙ ДИАГНОСТИКИ И ПРОГНОЗОВ КОМИТЕТА ГОСУДАРСТВЕННОЙ ИНСПЕКЦИИ В АГРОПРОМЫШЛЕННОМ КОМПЛЕКСЕ МИНИСТЕРСТВА СЕЛЬСКОГО ХОЗЯЙСТВА РК")</f>
      </c>
      <c r="C9" s="1" t="s">
        <v>34</v>
      </c>
      <c r="D9" s="1" t="s">
        <v>35</v>
      </c>
      <c r="E9" s="1" t="s">
        <v>36</v>
      </c>
    </row>
    <row r="10" spans="1:5" ht="15">
      <c r="A10" s="1" t="s">
        <v>37</v>
      </c>
      <c r="B10" s="2">
        <f>HYPERLINK("https://tenderplus.kz/organization/GU_Otdel_obrazovaniya_goroda_Shymkenta","ГУ  УПРАВЛЕНИЕ ОБРАЗОВАНИЯ Г.ШЫМКЕНТ")</f>
      </c>
      <c r="C10" s="1" t="s">
        <v>38</v>
      </c>
      <c r="D10" s="1" t="s">
        <v>39</v>
      </c>
      <c r="E10" s="1" t="s">
        <v>40</v>
      </c>
    </row>
    <row r="11" spans="1:5" ht="15">
      <c r="A11" s="1" t="s">
        <v>41</v>
      </c>
      <c r="B11" s="2">
        <f>HYPERLINK("https://tenderplus.kz/organization/GU_Voinskaya_chast_5449_vnutrennikh_voysk_Ministerstva_vnutrennikh_del_Respubliki_Kazakhstan","РГУ РЕГИОНАЛЬНОЕ КОМАНДОВАНИЕ ОҢТҮСТІК - ВОИНСКАЯ ЧАСТЬ 5449 НАЦИОНАЛЬНОЙ ГВАРДИИ РЕСПУБЛИКИ КАЗАХСТАН")</f>
      </c>
      <c r="C11" s="1" t="s">
        <v>42</v>
      </c>
      <c r="D11" s="1" t="s">
        <v>43</v>
      </c>
      <c r="E11" s="1" t="s">
        <v>44</v>
      </c>
    </row>
    <row r="12" spans="1:5" ht="15">
      <c r="A12" s="1" t="s">
        <v>45</v>
      </c>
      <c r="B12" s="2">
        <f>HYPERLINK("https://tenderplus.kz/organization/GU_Voinskaya_chast_5515_Vnutrennikh_voysk_Ministerstva_vnutrennikh_del_Respubliki_Kazakhstan","РЕСПУБЛИКАНСКОЕ ГОСУДАРСТВЕННОЕ УЧРЕЖДЕНИЕ «РЕГИОНАЛЬНОЕ КОМАНДОВАНИЕ «БАТЫС» -ВОИНСКАЯ ЧАСТЬ 5515» НАЦИОНАЛЬНОЙ ГВАРДИИ РЕСПУБЛИКИ КАЗАХСТАН»")</f>
      </c>
      <c r="C12" s="1" t="s">
        <v>46</v>
      </c>
      <c r="D12" s="1" t="s">
        <v>47</v>
      </c>
      <c r="E12" s="1" t="s">
        <v>48</v>
      </c>
    </row>
    <row r="13" spans="1:5" ht="15">
      <c r="A13" s="1" t="s">
        <v>49</v>
      </c>
      <c r="B13" s="2">
        <f>HYPERLINK("https://tenderplus.kz/organization/rgp-na-pkhv-natsionalnyy-tsentr-kachestva-dorozhnykh-aktivov-komiteta-avtomobilnykh","РГП НА ПХВ «НАЦИОНАЛЬНЫЙ ЦЕНТР КАЧЕСТВА ДОРОЖНЫХ АКТИВОВ» КОМИТЕТА АВТОМОБИЛЬНЫХ ДОРОГ МИНИСТЕРСТВА ТРАНСПОРТА РЕСПУБЛИКИ КАЗАХСТАН")</f>
      </c>
      <c r="C13" s="1" t="s">
        <v>50</v>
      </c>
      <c r="D13" s="1" t="s">
        <v>51</v>
      </c>
      <c r="E13" s="1" t="s">
        <v>52</v>
      </c>
    </row>
    <row r="14" spans="1:5" ht="15">
      <c r="A14" s="1" t="s">
        <v>53</v>
      </c>
      <c r="B14" s="2">
        <f>HYPERLINK("https://tenderplus.kz/organization/AO_Astana_Energiya","АО АСТАНА-ЭНЕРГИЯ")</f>
      </c>
      <c r="C14" s="1" t="s">
        <v>54</v>
      </c>
      <c r="D14" s="1" t="s">
        <v>55</v>
      </c>
      <c r="E14" s="1" t="s">
        <v>56</v>
      </c>
    </row>
    <row r="15" spans="1:5" ht="15">
      <c r="A15" s="1" t="s">
        <v>57</v>
      </c>
      <c r="B15" s="2">
        <f>HYPERLINK("https://tenderplus.kz/organization/GU_Voinskaya_chast_6800_Vnutrennikh_voysk_Ministerstva_vnutrennikh_del_Respubliki_Kazakhstan","РГУ РЕГИОНАЛЬНОЕ КОМАНДОВАНИЕ ОРТАЛЫҚ -ВОИНСКАЯ ЧАСТЬ 6800 НАЦИОНАЛЬНОЙ ГВАРДИИ РЕСПУБЛИКИ КАЗАХСТАН")</f>
      </c>
      <c r="C15" s="1" t="s">
        <v>58</v>
      </c>
      <c r="D15" s="1" t="s">
        <v>59</v>
      </c>
      <c r="E15" s="1" t="s">
        <v>60</v>
      </c>
    </row>
    <row r="16" spans="1:5" ht="15">
      <c r="A16" s="1" t="s">
        <v>61</v>
      </c>
      <c r="B16" s="2">
        <f>HYPERLINK("https://tenderplus.kz/organization/GP_Rezerv_Komiteta_po_gosudarstvennym_materialnym_rezervam_Ministerstva_po_chrezvychaynym_situatsiyam_Respubliki_Kazakhstan","РГП НА ПХВ РЕЗЕРВ КОМИТЕТА ПО ГОСУДАРСТВЕННЫМ МАТЕРИАЛЬНЫМ РЕЗЕРВАМ МИНИСТЕРСТВА ПО ЧРЕЗВЫЧАЙНЫМ СИТУАЦИЯМ РЕСПУБЛИКИ КАЗАХСТАН")</f>
      </c>
      <c r="C16" s="1" t="s">
        <v>62</v>
      </c>
      <c r="D16" s="1" t="s">
        <v>63</v>
      </c>
      <c r="E16" s="1" t="s">
        <v>64</v>
      </c>
    </row>
    <row r="17" spans="1:5" ht="15">
      <c r="A17" s="1" t="s">
        <v>65</v>
      </c>
      <c r="B17" s="2">
        <f>HYPERLINK("https://tenderplus.kz/organization/AO_Respublikanskaya_Teleradiokorporatsiya_Kazakhstan","АО РЕСПУБЛИКАНСКАЯ ТЕЛЕРАДИОКОРПОРАЦИЯ КАЗАХСТАН")</f>
      </c>
      <c r="C17" s="1" t="s">
        <v>66</v>
      </c>
      <c r="D17" s="1" t="s">
        <v>67</v>
      </c>
      <c r="E17" s="1" t="s">
        <v>68</v>
      </c>
    </row>
    <row r="18" spans="1:5" ht="15">
      <c r="A18" s="1" t="s">
        <v>69</v>
      </c>
      <c r="B18" s="2">
        <f>HYPERLINK("https://tenderplus.kz/organization/GU_Voinskaya_chast_6638_Vnutrennikh_voysk_Ministerstva_vnutrennikh_del_Respubliki_Kazakhstan","РГУ РЕГИОНАЛЬНОЕ КОМАНДОВАНИЕ ШЫҒЫС - ВОИНСКАЯ ЧАСТЬ 6638 НАЦИОНАЛЬНОЙ ГВАРДИИ РЕСПУБЛИКИ КАЗАХСТАН")</f>
      </c>
      <c r="C18" s="1" t="s">
        <v>70</v>
      </c>
      <c r="D18" s="1" t="s">
        <v>71</v>
      </c>
      <c r="E18" s="1" t="s">
        <v>72</v>
      </c>
    </row>
    <row r="19" spans="1:5" ht="15">
      <c r="A19" s="1" t="s">
        <v>73</v>
      </c>
      <c r="B19" s="2">
        <f>HYPERLINK("https://tenderplus.kz/organization/GKP_na_prave_khozyaystvennogo_vedeniya_Astana_su_arnasy_akimata_goroda_Astany","ГОСУДАРСТВЕННОЕ КОММУНАЛЬНОЕ ПРЕДПРИЯТИЕ НА ПРАВЕ ХОЗЯЙСТВЕННОГО ВЕДЕНИЯ АСТАНА СУ АРНАСЫ АКИМАТА ГОРОДА НУР-СУЛТАН")</f>
      </c>
      <c r="C19" s="1" t="s">
        <v>74</v>
      </c>
      <c r="D19" s="1" t="s">
        <v>75</v>
      </c>
      <c r="E19" s="1" t="s">
        <v>76</v>
      </c>
    </row>
    <row r="20" spans="1:5" ht="15">
      <c r="A20" s="1" t="s">
        <v>77</v>
      </c>
      <c r="B20" s="2">
        <f>HYPERLINK("https://tenderplus.kz/organization/Filial_Kanal_imeni_Kanysha_Satpaeva_Respublikanskogo_gosudarstvennogo_predpriyatiya_na_prave_khozyaystvennogo_vedeniya_Kazvodkhoz_Ministerstva_selskogo_khozyaystva_Respubliki_Kazakhstan","Ф-Л КАНАЛ ИМЕНИ КАНЫША САТПАЕВА РГП НА ПХВ КАЗВОДХОЗ КОМИТЕТА ПО ВОДНЫМ РЕСУРСАМ МИНИСТЕРСТВА ЭКОЛОГИИ, ГЕОЛОГИИ И ПРИРОДНЫХ РЕСУРСОВ РЕСПУБЛИКИ КАЗАХСТАН")</f>
      </c>
      <c r="C20" s="1" t="s">
        <v>78</v>
      </c>
      <c r="D20" s="1" t="s">
        <v>79</v>
      </c>
      <c r="E20" s="1" t="s">
        <v>80</v>
      </c>
    </row>
    <row r="21" spans="1:5" ht="15">
      <c r="A21" s="1" t="s">
        <v>81</v>
      </c>
      <c r="B21" s="2">
        <f>HYPERLINK("https://tenderplus.kz/organization/nao-meditsinskiy-universitet-karagandy","НАО МЕДИЦИНСКИЙ УНИВЕРСИТЕТ КАРАГАНДЫ")</f>
      </c>
      <c r="C21" s="1" t="s">
        <v>82</v>
      </c>
      <c r="D21" s="1" t="s">
        <v>83</v>
      </c>
      <c r="E21" s="1" t="s">
        <v>84</v>
      </c>
    </row>
  </sheetData>
  <printOptions/>
  <pageMargins left="0.5" right="0.5" top="1" bottom="1" header="0.5" footer="0.5"/>
  <pageSetup firstPageNumber="1" useFirstPageNumber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2024-05-09T06:37:24Z</dcterms:created>
  <cp:category/>
  <cp:version/>
  <cp:contentType/>
  <cp:contentStatus/>
</cp:coreProperties>
</file>